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Y:\99-共通\20-高専連携推進センター\10_高専体験実習\2023(R05)年度\本科生\02_テーマ公開・申込書\"/>
    </mc:Choice>
  </mc:AlternateContent>
  <xr:revisionPtr revIDLastSave="0" documentId="13_ncr:1_{3BB25A8E-2226-4E3C-B2B6-0017F8F13653}" xr6:coauthVersionLast="47" xr6:coauthVersionMax="47" xr10:uidLastSave="{00000000-0000-0000-0000-000000000000}"/>
  <bookViews>
    <workbookView xWindow="-120" yWindow="-120" windowWidth="25440" windowHeight="15540" xr2:uid="{00000000-000D-0000-FFFF-FFFF00000000}"/>
  </bookViews>
  <sheets>
    <sheet name="申込書様式" sheetId="2" r:id="rId1"/>
    <sheet name="データテーブル（本科）" sheetId="5" state="hidden" r:id="rId2"/>
    <sheet name="データテーブル（専攻科）" sheetId="3" state="hidden" r:id="rId3"/>
    <sheet name="高専テーブル" sheetId="4" state="hidden" r:id="rId4"/>
  </sheets>
  <definedNames>
    <definedName name="_xlnm._FilterDatabase" localSheetId="2" hidden="1">'データテーブル（専攻科）'!$A$1:$C$1</definedName>
    <definedName name="_xlnm._FilterDatabase" localSheetId="1" hidden="1">'データテーブル（本科）'!$A$1:$F$1</definedName>
    <definedName name="_xlnm.Print_Area" localSheetId="2">'データテーブル（専攻科）'!$A$1:$I$1</definedName>
    <definedName name="_xlnm.Print_Area" localSheetId="1">'データテーブル（本科）'!$A$2:$D$61</definedName>
    <definedName name="_xlnm.Print_Area" localSheetId="0">申込書様式!$A$1:$AL$123</definedName>
    <definedName name="専攻科">'データテーブル（専攻科）'!$A$2:$A$1048576</definedName>
    <definedName name="本科">'データテーブル（本科）'!$A$2:$A$1048576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F24" i="2" l="1"/>
  <c r="W28" i="2"/>
  <c r="AH25" i="2"/>
  <c r="K41" i="2"/>
  <c r="J45" i="2"/>
  <c r="J63" i="2"/>
  <c r="J81" i="2"/>
  <c r="K77" i="2"/>
  <c r="K59" i="2"/>
  <c r="AB75" i="2"/>
  <c r="AB57" i="2"/>
  <c r="AB39" i="2"/>
  <c r="K75" i="2"/>
  <c r="K57" i="2"/>
  <c r="K39" i="2"/>
</calcChain>
</file>

<file path=xl/sharedStrings.xml><?xml version="1.0" encoding="utf-8"?>
<sst xmlns="http://schemas.openxmlformats.org/spreadsheetml/2006/main" count="665" uniqueCount="438">
  <si>
    <t>生年月日</t>
  </si>
  <si>
    <t>年</t>
    <rPh sb="0" eb="1">
      <t>ネン</t>
    </rPh>
    <phoneticPr fontId="3"/>
  </si>
  <si>
    <t>月</t>
    <rPh sb="0" eb="1">
      <t>ツキ</t>
    </rPh>
    <phoneticPr fontId="3"/>
  </si>
  <si>
    <t>日</t>
    <rPh sb="0" eb="1">
      <t>ニチ</t>
    </rPh>
    <phoneticPr fontId="3"/>
  </si>
  <si>
    <t>第</t>
  </si>
  <si>
    <t>年次在学中</t>
  </si>
  <si>
    <t>〒</t>
    <phoneticPr fontId="3"/>
  </si>
  <si>
    <t>－</t>
    <phoneticPr fontId="3"/>
  </si>
  <si>
    <t>E-mail</t>
    <phoneticPr fontId="3"/>
  </si>
  <si>
    <t>　    通学手段</t>
  </si>
  <si>
    <t>（</t>
    <phoneticPr fontId="3"/>
  </si>
  <si>
    <t>単位</t>
    <phoneticPr fontId="3"/>
  </si>
  <si>
    <t>：</t>
    <phoneticPr fontId="3"/>
  </si>
  <si>
    <t>単位付与要件</t>
    <phoneticPr fontId="3"/>
  </si>
  <si>
    <t>所定の書式</t>
    <phoneticPr fontId="3"/>
  </si>
  <si>
    <t>担当教員　　　　　　　　      　　　　　　）</t>
    <phoneticPr fontId="3"/>
  </si>
  <si>
    <t>学　　校　　名</t>
    <phoneticPr fontId="3"/>
  </si>
  <si>
    <t>フ リ ガ ナ</t>
    <phoneticPr fontId="3"/>
  </si>
  <si>
    <t>緊急時
の
連絡先</t>
    <phoneticPr fontId="3"/>
  </si>
  <si>
    <t>フリガナ</t>
    <phoneticPr fontId="3"/>
  </si>
  <si>
    <t>氏    名</t>
    <phoneticPr fontId="3"/>
  </si>
  <si>
    <t>住    所</t>
    <phoneticPr fontId="3"/>
  </si>
  <si>
    <t>クラス担任等</t>
    <phoneticPr fontId="3"/>
  </si>
  <si>
    <t>学科名</t>
    <phoneticPr fontId="3"/>
  </si>
  <si>
    <t>氏名</t>
    <phoneticPr fontId="3"/>
  </si>
  <si>
    <t>FAX</t>
    <phoneticPr fontId="3"/>
  </si>
  <si>
    <t>この実習による
単位認定の有無</t>
    <phoneticPr fontId="3"/>
  </si>
  <si>
    <t>）</t>
    <phoneticPr fontId="3"/>
  </si>
  <si>
    <t>受入教員による
評　　　　　価</t>
    <phoneticPr fontId="3"/>
  </si>
  <si>
    <t>・</t>
    <phoneticPr fontId="3"/>
  </si>
  <si>
    <t>本人の得意分野
研究テーマ
既修得科目等</t>
    <phoneticPr fontId="3"/>
  </si>
  <si>
    <t xml:space="preserve">                 TEL　 　</t>
    <phoneticPr fontId="3"/>
  </si>
  <si>
    <t>TEL</t>
    <phoneticPr fontId="3"/>
  </si>
  <si>
    <t>日</t>
  </si>
  <si>
    <t>　　　　　　　　　</t>
    <phoneticPr fontId="3"/>
  </si>
  <si>
    <t>年</t>
    <phoneticPr fontId="3"/>
  </si>
  <si>
    <t>月</t>
    <phoneticPr fontId="3"/>
  </si>
  <si>
    <t>居　　所</t>
    <rPh sb="0" eb="1">
      <t>キョ</t>
    </rPh>
    <rPh sb="3" eb="4">
      <t>ショ</t>
    </rPh>
    <phoneticPr fontId="3"/>
  </si>
  <si>
    <t>実習日数等</t>
    <phoneticPr fontId="3"/>
  </si>
  <si>
    <t>西暦</t>
    <rPh sb="0" eb="2">
      <t>セイレキ</t>
    </rPh>
    <phoneticPr fontId="3"/>
  </si>
  <si>
    <t>学科</t>
    <rPh sb="0" eb="2">
      <t>ガッカ</t>
    </rPh>
    <phoneticPr fontId="3"/>
  </si>
  <si>
    <t>月</t>
    <rPh sb="0" eb="1">
      <t>ガツ</t>
    </rPh>
    <phoneticPr fontId="3"/>
  </si>
  <si>
    <t>日</t>
    <rPh sb="0" eb="1">
      <t>ヒ</t>
    </rPh>
    <phoneticPr fontId="3"/>
  </si>
  <si>
    <t>)</t>
    <phoneticPr fontId="3"/>
  </si>
  <si>
    <t>※</t>
    <phoneticPr fontId="3"/>
  </si>
  <si>
    <t>No.</t>
    <phoneticPr fontId="3"/>
  </si>
  <si>
    <t>続柄</t>
    <phoneticPr fontId="3"/>
  </si>
  <si>
    <t>～</t>
    <phoneticPr fontId="3"/>
  </si>
  <si>
    <t>※随時の場合のみ、受入教員と相談の上、期間を記入してください。</t>
    <rPh sb="1" eb="3">
      <t>ズイジ</t>
    </rPh>
    <rPh sb="4" eb="6">
      <t>バアイ</t>
    </rPh>
    <rPh sb="9" eb="11">
      <t>ウケイレ</t>
    </rPh>
    <rPh sb="11" eb="13">
      <t>キョウイン</t>
    </rPh>
    <rPh sb="14" eb="16">
      <t>ソウダン</t>
    </rPh>
    <rPh sb="17" eb="18">
      <t>ウエ</t>
    </rPh>
    <rPh sb="19" eb="21">
      <t>キカン</t>
    </rPh>
    <rPh sb="22" eb="24">
      <t>キニュウ</t>
    </rPh>
    <phoneticPr fontId="3"/>
  </si>
  <si>
    <t>（不安な点：　　　　　　　　　　　　　　　　　　　　　　　　　　　　　　　　）</t>
    <rPh sb="1" eb="3">
      <t>フアン</t>
    </rPh>
    <rPh sb="4" eb="5">
      <t>テン</t>
    </rPh>
    <phoneticPr fontId="3"/>
  </si>
  <si>
    <t>は、所要の事項を入力してください。</t>
    <rPh sb="2" eb="4">
      <t>ショヨウ</t>
    </rPh>
    <rPh sb="5" eb="7">
      <t>ジコウ</t>
    </rPh>
    <rPh sb="8" eb="10">
      <t>ニュウリョク</t>
    </rPh>
    <phoneticPr fontId="3"/>
  </si>
  <si>
    <t>実習希望者氏名</t>
    <rPh sb="2" eb="5">
      <t>キボウシャ</t>
    </rPh>
    <phoneticPr fontId="3"/>
  </si>
  <si>
    <t xml:space="preserve"> 番号</t>
    <phoneticPr fontId="3"/>
  </si>
  <si>
    <t xml:space="preserve"> 受入区分</t>
    <rPh sb="1" eb="3">
      <t>ウケイレ</t>
    </rPh>
    <rPh sb="3" eb="5">
      <t>クブン</t>
    </rPh>
    <phoneticPr fontId="3"/>
  </si>
  <si>
    <t xml:space="preserve"> テーマ　　　　　　　　　　　</t>
    <phoneticPr fontId="3"/>
  </si>
  <si>
    <t xml:space="preserve"> 受入テーマ等一覧の「受入条件」に合致していますか。</t>
    <rPh sb="1" eb="3">
      <t>ウケイ</t>
    </rPh>
    <rPh sb="6" eb="7">
      <t>トウ</t>
    </rPh>
    <rPh sb="7" eb="9">
      <t>イチラン</t>
    </rPh>
    <rPh sb="11" eb="13">
      <t>ウケイ</t>
    </rPh>
    <rPh sb="13" eb="15">
      <t>ジョウケン</t>
    </rPh>
    <rPh sb="17" eb="19">
      <t>ガッチ</t>
    </rPh>
    <phoneticPr fontId="3"/>
  </si>
  <si>
    <t xml:space="preserve"> このテーマを選択した理由等（200字程度）</t>
    <phoneticPr fontId="3"/>
  </si>
  <si>
    <t>進路について
（卒業後の進路に
ついてお聞かせ
ください。）</t>
    <rPh sb="0" eb="2">
      <t>シンロ</t>
    </rPh>
    <rPh sb="8" eb="11">
      <t>ソツギョウゴ</t>
    </rPh>
    <rPh sb="12" eb="14">
      <t>シンロ</t>
    </rPh>
    <rPh sb="20" eb="21">
      <t>キ</t>
    </rPh>
    <phoneticPr fontId="3"/>
  </si>
  <si>
    <t>高専での科目名：</t>
    <rPh sb="0" eb="2">
      <t>コウセン</t>
    </rPh>
    <rPh sb="4" eb="7">
      <t>カモクメイ</t>
    </rPh>
    <phoneticPr fontId="3"/>
  </si>
  <si>
    <t>学生番号</t>
    <rPh sb="0" eb="2">
      <t>ガクセイ</t>
    </rPh>
    <rPh sb="2" eb="4">
      <t>バンゴウ</t>
    </rPh>
    <phoneticPr fontId="3"/>
  </si>
  <si>
    <t>性別</t>
    <rPh sb="0" eb="2">
      <t>セイベツ</t>
    </rPh>
    <phoneticPr fontId="3"/>
  </si>
  <si>
    <t>は、該当のものをプルダウンから選択</t>
    <rPh sb="2" eb="4">
      <t>ガイトウ</t>
    </rPh>
    <rPh sb="15" eb="17">
      <t>センタク</t>
    </rPh>
    <phoneticPr fontId="3"/>
  </si>
  <si>
    <t>必修・選択の別</t>
    <rPh sb="0" eb="2">
      <t>ヒッシュウ</t>
    </rPh>
    <rPh sb="3" eb="5">
      <t>センタク</t>
    </rPh>
    <rPh sb="6" eb="7">
      <t>ベツ</t>
    </rPh>
    <phoneticPr fontId="3"/>
  </si>
  <si>
    <t>貴方は本学(豊橋技術科学大学）への進学を考えていますか。（次のいずれかを選択して下さい。）</t>
    <rPh sb="29" eb="30">
      <t>ツギ</t>
    </rPh>
    <rPh sb="36" eb="38">
      <t>センタク</t>
    </rPh>
    <rPh sb="40" eb="41">
      <t>クダ</t>
    </rPh>
    <phoneticPr fontId="3"/>
  </si>
  <si>
    <t>宿泊希望施設：</t>
    <rPh sb="0" eb="2">
      <t>シュクハク</t>
    </rPh>
    <rPh sb="2" eb="4">
      <t>キボウ</t>
    </rPh>
    <rPh sb="4" eb="6">
      <t>シセツ</t>
    </rPh>
    <phoneticPr fontId="3"/>
  </si>
  <si>
    <t>実習中の宿泊先等
(該当の項目を
プルダウンから選択して下さい）</t>
    <rPh sb="25" eb="27">
      <t>センタク</t>
    </rPh>
    <rPh sb="29" eb="30">
      <t>クダ</t>
    </rPh>
    <phoneticPr fontId="3"/>
  </si>
  <si>
    <t>※学内の施設には、収容人数に限りがあるため、満室の場合は、ビジネスホテルを紹介します</t>
    <rPh sb="1" eb="3">
      <t>ガクナイ</t>
    </rPh>
    <rPh sb="4" eb="6">
      <t>シセツ</t>
    </rPh>
    <rPh sb="9" eb="11">
      <t>シュウヨウ</t>
    </rPh>
    <rPh sb="11" eb="13">
      <t>ニンズウ</t>
    </rPh>
    <rPh sb="14" eb="15">
      <t>カギ</t>
    </rPh>
    <rPh sb="22" eb="24">
      <t>マンシツ</t>
    </rPh>
    <rPh sb="25" eb="27">
      <t>バアイ</t>
    </rPh>
    <rPh sb="37" eb="39">
      <t>ショウカイ</t>
    </rPh>
    <phoneticPr fontId="3"/>
  </si>
  <si>
    <t>(注意）実習中の移動手段について</t>
    <rPh sb="1" eb="3">
      <t>チュウイ</t>
    </rPh>
    <rPh sb="4" eb="6">
      <t>ジッシュウ</t>
    </rPh>
    <rPh sb="6" eb="7">
      <t>チュウ</t>
    </rPh>
    <rPh sb="8" eb="10">
      <t>イドウ</t>
    </rPh>
    <rPh sb="10" eb="12">
      <t>シュダン</t>
    </rPh>
    <phoneticPr fontId="3"/>
  </si>
  <si>
    <t>＊　いずれの場合も、移動には公共交通機関を用いること。
自動車・バイク(自転車も含む）による移動は認めない。</t>
    <rPh sb="36" eb="39">
      <t>ジテンシャ</t>
    </rPh>
    <rPh sb="40" eb="41">
      <t>フク</t>
    </rPh>
    <phoneticPr fontId="3"/>
  </si>
  <si>
    <t>※不安な点がある場合は記入願います。</t>
    <rPh sb="1" eb="3">
      <t>フアン</t>
    </rPh>
    <rPh sb="4" eb="5">
      <t>テン</t>
    </rPh>
    <rPh sb="8" eb="10">
      <t>バアイ</t>
    </rPh>
    <rPh sb="11" eb="13">
      <t>キニュウ</t>
    </rPh>
    <rPh sb="13" eb="14">
      <t>ネガ</t>
    </rPh>
    <phoneticPr fontId="3"/>
  </si>
  <si>
    <t>01:釧路工業高等専門学校</t>
    <rPh sb="3" eb="5">
      <t>クシロ</t>
    </rPh>
    <rPh sb="5" eb="7">
      <t>コウギョウ</t>
    </rPh>
    <rPh sb="7" eb="9">
      <t>コウトウ</t>
    </rPh>
    <rPh sb="9" eb="11">
      <t>センモン</t>
    </rPh>
    <rPh sb="11" eb="13">
      <t>ガッコウ</t>
    </rPh>
    <phoneticPr fontId="3"/>
  </si>
  <si>
    <t>10:鶴岡工業高等専門学校</t>
  </si>
  <si>
    <t>11:福島工業高等専門学校</t>
  </si>
  <si>
    <t>12:茨城工業高等専門学校</t>
  </si>
  <si>
    <t>13:小山工業高等専門学校</t>
  </si>
  <si>
    <t>14:群馬工業高等専門学校</t>
  </si>
  <si>
    <t>15:木更津工業高等専門学校</t>
  </si>
  <si>
    <t>16:東京工業高等専門学校</t>
  </si>
  <si>
    <t>17:東京都立産業技術高等専門学校（品川キャンパス）</t>
  </si>
  <si>
    <t>18:東京都立産業技術高等専門学校（荒川キャンパス）</t>
  </si>
  <si>
    <t>19:サレジオ工業高等専門学校</t>
  </si>
  <si>
    <t>20:長岡工業高等専門学校</t>
  </si>
  <si>
    <t>21:富山高等専門学校（本郷キャンパス）</t>
  </si>
  <si>
    <t>22:富山高等専門学校（射水キャンパス）</t>
  </si>
  <si>
    <t>23:石川工業高等専門学校</t>
  </si>
  <si>
    <t>25:福井工業高等専門学校</t>
  </si>
  <si>
    <t>26:長野工業高等専門学校</t>
  </si>
  <si>
    <t>27:岐阜工業高等専門学校</t>
  </si>
  <si>
    <t>28:沼津工業高等専門学校</t>
  </si>
  <si>
    <t>29:豊田工業高等専門学校</t>
  </si>
  <si>
    <t>30:鳥羽商船高等専門学校</t>
  </si>
  <si>
    <t>31:鈴鹿工業高等専門学校</t>
  </si>
  <si>
    <t>32:近畿大学工業高等専門学校</t>
  </si>
  <si>
    <t>33:舞鶴工業高等専門学校</t>
  </si>
  <si>
    <t>34:大阪府立大学工業高等専門学校</t>
  </si>
  <si>
    <t>35:明石工業高等専門学校</t>
  </si>
  <si>
    <t>36:神戸市立工業高等専門学校</t>
  </si>
  <si>
    <t>37:奈良工業高等専門学校</t>
  </si>
  <si>
    <t>38:和歌山工業高等専門学校</t>
  </si>
  <si>
    <t>39:米子工業高等専門学校</t>
  </si>
  <si>
    <t>40:松江工業高等専門学校</t>
  </si>
  <si>
    <t>41:津山工業高等専門学校</t>
  </si>
  <si>
    <t>42:広島商船高等専門学校</t>
  </si>
  <si>
    <t>43:呉工業高等専門学校</t>
  </si>
  <si>
    <t>44:徳山工業高等専門学校</t>
  </si>
  <si>
    <t>45:宇部工業高等専門学校</t>
  </si>
  <si>
    <t>46:大島商船高等専門学校</t>
  </si>
  <si>
    <t>47:阿南工業高等専門学校</t>
  </si>
  <si>
    <t>48:香川高等専門学校(高松キャンパス)</t>
  </si>
  <si>
    <t>49:香川高等専門学校（詫間キャンパス）</t>
  </si>
  <si>
    <t>50:新居浜工業高等専門学校</t>
  </si>
  <si>
    <t>51:弓削商船高等専門学校</t>
  </si>
  <si>
    <t>52:高知工業高等専門学校</t>
  </si>
  <si>
    <t>53:北九州工業高等専門学校</t>
  </si>
  <si>
    <t>54:久留米工業高等専門学校</t>
  </si>
  <si>
    <t>55:有明工業高等専門学校</t>
  </si>
  <si>
    <t>56:佐世保工業高等専門学校</t>
  </si>
  <si>
    <t>57:熊本高等専門学校（八代キャンパス）</t>
  </si>
  <si>
    <t>58:熊本高等専門学校(熊本キャンパス)</t>
  </si>
  <si>
    <t>59:大分工業高等専門学校</t>
  </si>
  <si>
    <t>60:都城工業高等専門学校</t>
  </si>
  <si>
    <t>61:鹿児島工業高等専門学校</t>
  </si>
  <si>
    <t>62:沖縄工業高等専門学校</t>
  </si>
  <si>
    <t>02:旭川工業高等専門学校</t>
  </si>
  <si>
    <t>03:苫小牧工業高等専門学校</t>
  </si>
  <si>
    <t>04:函館工業高等専門学校</t>
  </si>
  <si>
    <t>05:八戸工業高等専門学校</t>
  </si>
  <si>
    <t>06:一関工業高等専門学校</t>
  </si>
  <si>
    <t>07:仙台高等専門学校（名取キャンパス）</t>
  </si>
  <si>
    <t>08:仙台高等専門学校（広瀬キャンパス）</t>
  </si>
  <si>
    <t>09:秋田工業高等専門学校</t>
  </si>
  <si>
    <t>※　宿泊希望先で、３．を選択した方は、宿泊希望施設をプルダウンから選択して下さい。</t>
    <rPh sb="2" eb="4">
      <t>シュクハク</t>
    </rPh>
    <rPh sb="4" eb="7">
      <t>キボウサキ</t>
    </rPh>
    <rPh sb="12" eb="14">
      <t>センタク</t>
    </rPh>
    <rPh sb="16" eb="17">
      <t>カタ</t>
    </rPh>
    <rPh sb="19" eb="21">
      <t>シュクハク</t>
    </rPh>
    <rPh sb="21" eb="23">
      <t>キボウ</t>
    </rPh>
    <rPh sb="23" eb="25">
      <t>シセツ</t>
    </rPh>
    <rPh sb="33" eb="35">
      <t>センタク</t>
    </rPh>
    <rPh sb="37" eb="38">
      <t>クダ</t>
    </rPh>
    <phoneticPr fontId="3"/>
  </si>
  <si>
    <t>職名</t>
    <phoneticPr fontId="3"/>
  </si>
  <si>
    <t>延泊希望の有無：</t>
    <rPh sb="0" eb="2">
      <t>エンパク</t>
    </rPh>
    <rPh sb="2" eb="4">
      <t>キボウ</t>
    </rPh>
    <rPh sb="5" eb="7">
      <t>ウム</t>
    </rPh>
    <phoneticPr fontId="3"/>
  </si>
  <si>
    <r>
      <t xml:space="preserve">現 住 所 等
</t>
    </r>
    <r>
      <rPr>
        <b/>
        <sz val="8"/>
        <color indexed="10"/>
        <rFont val="ＭＳ Ｐ明朝"/>
        <family val="1"/>
        <charset val="128"/>
      </rPr>
      <t>※E-mailは学校から付与されたものを最優先</t>
    </r>
    <rPh sb="16" eb="18">
      <t>ガッコウ</t>
    </rPh>
    <rPh sb="20" eb="22">
      <t>フヨ</t>
    </rPh>
    <rPh sb="28" eb="31">
      <t>サイユウセン</t>
    </rPh>
    <phoneticPr fontId="3"/>
  </si>
  <si>
    <t>テーマ番号</t>
  </si>
  <si>
    <t>受入テーマ</t>
  </si>
  <si>
    <t>自然・電気エネルギーの計測と有効利用</t>
  </si>
  <si>
    <t>バイオベースポリ乳酸の合成および特性評価</t>
  </si>
  <si>
    <t>沿岸の環境・防災に関する調査およびデータ解析</t>
  </si>
  <si>
    <t>受入担当教員が複数の場合は最上段の教員の氏名のみが自動入力されます。</t>
    <rPh sb="25" eb="27">
      <t>ジドウ</t>
    </rPh>
    <rPh sb="27" eb="29">
      <t>ニュウリョク</t>
    </rPh>
    <phoneticPr fontId="3"/>
  </si>
  <si>
    <t>受入日程区分</t>
  </si>
  <si>
    <t>随時の場合</t>
    <rPh sb="0" eb="2">
      <t>ズイジ</t>
    </rPh>
    <rPh sb="3" eb="5">
      <t>バアイ</t>
    </rPh>
    <phoneticPr fontId="3"/>
  </si>
  <si>
    <t>高性能プロセッサシステムの活用実習</t>
  </si>
  <si>
    <t>※学内の施設に宿泊できる方のみが延長対象者となります。</t>
    <rPh sb="1" eb="3">
      <t>ガクナイ</t>
    </rPh>
    <rPh sb="4" eb="6">
      <t>シセツ</t>
    </rPh>
    <rPh sb="7" eb="9">
      <t>シュクハク</t>
    </rPh>
    <rPh sb="12" eb="13">
      <t>カタ</t>
    </rPh>
    <rPh sb="16" eb="18">
      <t>エンチョウ</t>
    </rPh>
    <rPh sb="18" eb="21">
      <t>タイショウシャ</t>
    </rPh>
    <phoneticPr fontId="3"/>
  </si>
  <si>
    <t>63:新モンゴル高等専門学校</t>
    <rPh sb="3" eb="4">
      <t>シン</t>
    </rPh>
    <phoneticPr fontId="3"/>
  </si>
  <si>
    <t xml:space="preserve">24:国際高等専門学校 </t>
    <phoneticPr fontId="3"/>
  </si>
  <si>
    <t>B1011</t>
  </si>
  <si>
    <t>B2011</t>
  </si>
  <si>
    <t>B2021</t>
  </si>
  <si>
    <t>B2031</t>
  </si>
  <si>
    <t>プラズマを用いた機能性薄膜の合成</t>
  </si>
  <si>
    <t>B2041</t>
  </si>
  <si>
    <t>B2051</t>
  </si>
  <si>
    <t>B2061</t>
  </si>
  <si>
    <t>B2071</t>
  </si>
  <si>
    <t>B2081</t>
  </si>
  <si>
    <t>B2091</t>
  </si>
  <si>
    <t>B3011</t>
  </si>
  <si>
    <t>B3021</t>
  </si>
  <si>
    <t>B3031</t>
  </si>
  <si>
    <t>B4011</t>
  </si>
  <si>
    <t>B4021</t>
  </si>
  <si>
    <t>B4031</t>
  </si>
  <si>
    <t>B4041</t>
  </si>
  <si>
    <t>B4051</t>
  </si>
  <si>
    <t>B4061</t>
  </si>
  <si>
    <t>B5011</t>
  </si>
  <si>
    <t>B5021</t>
  </si>
  <si>
    <t>B5031</t>
  </si>
  <si>
    <t>B5041</t>
  </si>
  <si>
    <t>B5051</t>
  </si>
  <si>
    <t>B5061</t>
  </si>
  <si>
    <t>A1011</t>
  </si>
  <si>
    <t>A1021</t>
  </si>
  <si>
    <t>A1031</t>
  </si>
  <si>
    <t>A1041</t>
  </si>
  <si>
    <t>巨大ひずみ加工による高強度ナノ組織化金属の開発</t>
  </si>
  <si>
    <t>振動工学に関する基礎実験</t>
  </si>
  <si>
    <t>A2011</t>
  </si>
  <si>
    <t>A2031</t>
  </si>
  <si>
    <t>A2041</t>
  </si>
  <si>
    <t>A2051</t>
  </si>
  <si>
    <t>高性能プログラミング技術の応用</t>
  </si>
  <si>
    <t>A3011</t>
  </si>
  <si>
    <t>A3021</t>
  </si>
  <si>
    <t>A3031</t>
  </si>
  <si>
    <t>ヒト腕運動の計測と解析</t>
  </si>
  <si>
    <t>A3041</t>
  </si>
  <si>
    <t>A3051</t>
  </si>
  <si>
    <t>A3061</t>
  </si>
  <si>
    <t>A3071</t>
  </si>
  <si>
    <t>A3081</t>
  </si>
  <si>
    <t>A3101</t>
  </si>
  <si>
    <t>A4011</t>
  </si>
  <si>
    <t>クロマトグラフィーによる有機化合物の分離</t>
  </si>
  <si>
    <t>A4031</t>
  </si>
  <si>
    <t>A4051</t>
  </si>
  <si>
    <t>A4061</t>
  </si>
  <si>
    <t>A4071</t>
  </si>
  <si>
    <t>A5011</t>
  </si>
  <si>
    <t>A5021</t>
  </si>
  <si>
    <t>A5031</t>
  </si>
  <si>
    <t>A5041</t>
  </si>
  <si>
    <t>A5051</t>
  </si>
  <si>
    <t>A5061</t>
  </si>
  <si>
    <t>A5071</t>
  </si>
  <si>
    <t>都市・交通計画に関するデータ分析・シミュレーション入門</t>
  </si>
  <si>
    <t>所属学科・年次</t>
    <phoneticPr fontId="3"/>
  </si>
  <si>
    <t>学科・専攻</t>
    <rPh sb="0" eb="2">
      <t>ガッカ</t>
    </rPh>
    <rPh sb="3" eb="5">
      <t>センコウ</t>
    </rPh>
    <phoneticPr fontId="3"/>
  </si>
  <si>
    <r>
      <rPr>
        <b/>
        <sz val="9"/>
        <rFont val="ＭＳ Ｐゴシック"/>
        <family val="3"/>
        <charset val="128"/>
      </rPr>
      <t>提出いただいた個人情報については、体験実習に係る業務の遂行及び本学におけるIR</t>
    </r>
    <r>
      <rPr>
        <b/>
        <vertAlign val="superscript"/>
        <sz val="9"/>
        <rFont val="ＭＳ Ｐゴシック"/>
        <family val="3"/>
        <charset val="128"/>
      </rPr>
      <t>*</t>
    </r>
    <r>
      <rPr>
        <b/>
        <sz val="9"/>
        <rFont val="ＭＳ Ｐゴシック"/>
        <family val="3"/>
        <charset val="128"/>
      </rPr>
      <t>（インスティテューショナル・リサーチ）に使用し、その他の目的に使うことはありません。</t>
    </r>
    <r>
      <rPr>
        <b/>
        <sz val="8"/>
        <rFont val="ＭＳ Ｐゴシック"/>
        <family val="3"/>
        <charset val="128"/>
      </rPr>
      <t xml:space="preserve">
 *IR：本学の計画立案、政策形成、意思決定を支援するための情報を提供する目的で、本学内部で行われる調査研究</t>
    </r>
    <rPh sb="0" eb="2">
      <t>テイシュツ</t>
    </rPh>
    <rPh sb="7" eb="9">
      <t>コジン</t>
    </rPh>
    <rPh sb="9" eb="11">
      <t>ジョウホウ</t>
    </rPh>
    <rPh sb="17" eb="19">
      <t>タイケン</t>
    </rPh>
    <rPh sb="19" eb="21">
      <t>ジッシュウ</t>
    </rPh>
    <rPh sb="22" eb="23">
      <t>カカ</t>
    </rPh>
    <rPh sb="24" eb="26">
      <t>ギョウム</t>
    </rPh>
    <rPh sb="27" eb="29">
      <t>スイコウ</t>
    </rPh>
    <rPh sb="29" eb="30">
      <t>オヨ</t>
    </rPh>
    <rPh sb="31" eb="33">
      <t>ホンガク</t>
    </rPh>
    <rPh sb="60" eb="62">
      <t>シヨウ</t>
    </rPh>
    <rPh sb="66" eb="67">
      <t>タ</t>
    </rPh>
    <rPh sb="68" eb="70">
      <t>モクテキ</t>
    </rPh>
    <rPh sb="71" eb="72">
      <t>ツカ</t>
    </rPh>
    <phoneticPr fontId="3"/>
  </si>
  <si>
    <t>　</t>
  </si>
  <si>
    <t>Ⅶ</t>
  </si>
  <si>
    <t>Ⅴ</t>
  </si>
  <si>
    <t>Ⅲ</t>
  </si>
  <si>
    <t>Ⅰ</t>
  </si>
  <si>
    <t>Ⅱ</t>
  </si>
  <si>
    <t>Ⅵ</t>
  </si>
  <si>
    <t>助　教  足立　望_x000D_
教　授  戸髙　義一</t>
  </si>
  <si>
    <t>Ⅳ</t>
  </si>
  <si>
    <t>農業への電気エネルギーの有効利用</t>
  </si>
  <si>
    <t>教　授  市川　周一</t>
  </si>
  <si>
    <t>コンピュータの性能解析ツールに関する基礎実験</t>
  </si>
  <si>
    <t>准教授  佐藤　幸紀</t>
  </si>
  <si>
    <t>准教授  福村　直博</t>
  </si>
  <si>
    <t>准教授  大村　廉</t>
  </si>
  <si>
    <t>教　授  辻　秀人_x000D_
助　教  荒川　優樹</t>
  </si>
  <si>
    <t>人口減少時代の都市計画・都市デザインに関する基礎知識と実践</t>
  </si>
  <si>
    <t>教　授  浅野　純一郎</t>
  </si>
  <si>
    <t>准教授  杉木　直_x000D_
准教授  松尾　幸二郎</t>
  </si>
  <si>
    <t>随</t>
  </si>
  <si>
    <t>有限要素法解析による骨組構造の解析</t>
  </si>
  <si>
    <t>日程Ⅵ・Ⅶ終了後、１日延泊を希望しますか。</t>
    <phoneticPr fontId="3"/>
  </si>
  <si>
    <r>
      <t xml:space="preserve">事前アンケート
</t>
    </r>
    <r>
      <rPr>
        <b/>
        <sz val="9"/>
        <color indexed="10"/>
        <rFont val="ＭＳ Ｐ明朝"/>
        <family val="1"/>
        <charset val="128"/>
      </rPr>
      <t>（日程Ⅵ・Ⅶ
希望者のみ）</t>
    </r>
    <rPh sb="0" eb="2">
      <t>ジゼン</t>
    </rPh>
    <phoneticPr fontId="3"/>
  </si>
  <si>
    <t>A2021</t>
  </si>
  <si>
    <t>A2061</t>
  </si>
  <si>
    <t>A2071</t>
  </si>
  <si>
    <t>A2081</t>
  </si>
  <si>
    <t>A2091</t>
  </si>
  <si>
    <t>A2101</t>
  </si>
  <si>
    <t>A4041</t>
  </si>
  <si>
    <t>微細な半導体光デバイスの評価と応用</t>
  </si>
  <si>
    <t>計算機シミュレーションを用いて新薬を提案する</t>
  </si>
  <si>
    <t>新規有機合成反応の開発</t>
  </si>
  <si>
    <t>大気圧低温プラズマの発生と生物応用</t>
  </si>
  <si>
    <t>環境触媒の調製と構造・物性・触媒特性の評価</t>
  </si>
  <si>
    <t>建設物の振動計測とその分析</t>
  </si>
  <si>
    <t>河川水環境の調査および水質分析</t>
  </si>
  <si>
    <t>准教授  栗田　典之</t>
  </si>
  <si>
    <t>准教授  栗田　弘史</t>
  </si>
  <si>
    <t>B2101</t>
  </si>
  <si>
    <t>B3041</t>
  </si>
  <si>
    <t>環境内物質による発達障害モデル動物のエピゲノム解析</t>
  </si>
  <si>
    <t>都市・交通計画に関するデータ分析・シミュレーション</t>
  </si>
  <si>
    <t>建築環境デザインの実践</t>
  </si>
  <si>
    <r>
      <rPr>
        <sz val="14"/>
        <color rgb="FFFF0000"/>
        <rFont val="ＭＳ Ｐ明朝"/>
        <family val="1"/>
        <charset val="128"/>
      </rPr>
      <t>【第１希望】</t>
    </r>
    <r>
      <rPr>
        <sz val="9"/>
        <rFont val="ＭＳ Ｐ明朝"/>
        <family val="1"/>
        <charset val="128"/>
      </rPr>
      <t xml:space="preserve">
希望テーマ番号等
（体験実習受入
テーマ等一覧参照）</t>
    </r>
    <rPh sb="1" eb="2">
      <t>ダイ</t>
    </rPh>
    <rPh sb="3" eb="5">
      <t>キボウ</t>
    </rPh>
    <rPh sb="18" eb="20">
      <t>タイケン</t>
    </rPh>
    <rPh sb="20" eb="22">
      <t>ジッシュウ</t>
    </rPh>
    <rPh sb="22" eb="24">
      <t>ウケイ</t>
    </rPh>
    <rPh sb="28" eb="29">
      <t>トウ</t>
    </rPh>
    <rPh sb="29" eb="31">
      <t>イチラン</t>
    </rPh>
    <rPh sb="31" eb="33">
      <t>サンショウ</t>
    </rPh>
    <phoneticPr fontId="3"/>
  </si>
  <si>
    <r>
      <rPr>
        <sz val="14"/>
        <color rgb="FFFF0000"/>
        <rFont val="ＭＳ Ｐ明朝"/>
        <family val="1"/>
        <charset val="128"/>
      </rPr>
      <t>【第２希望】</t>
    </r>
    <r>
      <rPr>
        <sz val="9"/>
        <rFont val="ＭＳ Ｐ明朝"/>
        <family val="1"/>
        <charset val="128"/>
      </rPr>
      <t xml:space="preserve">
希望テーマ番号等
（体験実習受入
テーマ等一覧参照）</t>
    </r>
    <phoneticPr fontId="3"/>
  </si>
  <si>
    <r>
      <rPr>
        <sz val="14"/>
        <color rgb="FFFF0000"/>
        <rFont val="ＭＳ Ｐ明朝"/>
        <family val="1"/>
        <charset val="128"/>
      </rPr>
      <t>【第３希望】</t>
    </r>
    <r>
      <rPr>
        <sz val="9"/>
        <rFont val="ＭＳ Ｐ明朝"/>
        <family val="1"/>
        <charset val="128"/>
      </rPr>
      <t xml:space="preserve">
希望テーマ番号等
（体験実習受入
テーマ等一覧参照）</t>
    </r>
    <phoneticPr fontId="3"/>
  </si>
  <si>
    <t>日程Ⅵ・Ⅶ希望者でオープンキャンパス（月日()）参加希望者は１日延泊が可能です。</t>
    <rPh sb="0" eb="2">
      <t>ニッテイ</t>
    </rPh>
    <rPh sb="5" eb="8">
      <t>キボウシャ</t>
    </rPh>
    <rPh sb="24" eb="26">
      <t>サンカ</t>
    </rPh>
    <rPh sb="26" eb="29">
      <t>キボウシャ</t>
    </rPh>
    <rPh sb="31" eb="32">
      <t>ニチ</t>
    </rPh>
    <rPh sb="32" eb="34">
      <t>エンパク</t>
    </rPh>
    <rPh sb="35" eb="37">
      <t>カノウ</t>
    </rPh>
    <phoneticPr fontId="3"/>
  </si>
  <si>
    <t>担当教員</t>
    <rPh sb="0" eb="2">
      <t>タントウ</t>
    </rPh>
    <rPh sb="2" eb="4">
      <t>キョウイン</t>
    </rPh>
    <phoneticPr fontId="4"/>
  </si>
  <si>
    <t>A1042</t>
  </si>
  <si>
    <t>リチウムイオン電池用電極の作製と特性評価</t>
  </si>
  <si>
    <t>全固体電池用酸化物固体電解質の作製と特性評価</t>
  </si>
  <si>
    <t>ソフトウェア無線による通信の基礎実験</t>
  </si>
  <si>
    <t>教　授  上原　秀幸</t>
  </si>
  <si>
    <t>真空技術を利用したプラズマ生成と薄膜合成</t>
  </si>
  <si>
    <t>講　師  針谷　達</t>
  </si>
  <si>
    <t>教　授  石川　靖彦_x000D_
准教授  関口　寛人_x000D_
助　教  山根　啓輔</t>
  </si>
  <si>
    <t>准教授  村上　義信</t>
  </si>
  <si>
    <t>教　授  滝川　浩史_x000D_
助　教  坂東隆宏</t>
  </si>
  <si>
    <t>ワイヤレス電力伝送用RF回路の試作と評価</t>
  </si>
  <si>
    <t xml:space="preserve">半導体集積回路の作製及び評価 </t>
  </si>
  <si>
    <t>教　授  澤田　和明_x000D_
教　授  河野　剛士_x000D_
教　授  髙橋　一浩_x000D_
准教授  野田　俊彦_x000D_
助　教  崔　容俊</t>
  </si>
  <si>
    <t>仮想人間の身振り動作の可視化と視覚認知的な指標の調査</t>
  </si>
  <si>
    <t>教　授  栗山　繁</t>
  </si>
  <si>
    <t>認知研究における実験の基礎　　　　　　　　　　　　　　　　　　　　　　　　　　　　　　　　　　　　　　　　　　　　　　　　　　　　　　　</t>
  </si>
  <si>
    <t>教　授  中内　茂樹_x000D_
助　教  日根　恭子</t>
  </si>
  <si>
    <t>教　授  南　哲人_x000D_
助　教  田村　秀希</t>
  </si>
  <si>
    <t>A3091</t>
  </si>
  <si>
    <t>雑談対話モデルの自然性向上法の検討</t>
  </si>
  <si>
    <t>教　授  北岡　教英</t>
  </si>
  <si>
    <t>暗号理論の基礎と暗号技術の実装</t>
  </si>
  <si>
    <t>A4021</t>
  </si>
  <si>
    <t>有機分子触媒を有するキラル高分子の合成と不斉反応への応用</t>
  </si>
  <si>
    <t>准教授  原口　直樹</t>
  </si>
  <si>
    <t>准教授  手老　龍吾</t>
  </si>
  <si>
    <t>A4081</t>
  </si>
  <si>
    <t>教　授  井上　隆信_x000D_
准教授  横田　久里子_x000D_
助　教  NGUYEN MINH NGOC</t>
  </si>
  <si>
    <t>教　授  加藤　茂_x000D_
助　教  豊田　将也</t>
  </si>
  <si>
    <t>数値シミュレーションによる地盤変形挙動の土粒子スケールからの観察</t>
  </si>
  <si>
    <t>教　授  三浦　均也_x000D_
准教授  松田　達也_x000D_
助　教  内藤　直人</t>
  </si>
  <si>
    <t>教　授  渋澤　博幸_x000D_
助　教  崔　明姫</t>
  </si>
  <si>
    <t>A7011</t>
  </si>
  <si>
    <t>A7021</t>
  </si>
  <si>
    <t>教　授  柴富　一孝</t>
  </si>
  <si>
    <t>A7022</t>
  </si>
  <si>
    <t>A7031</t>
  </si>
  <si>
    <t>教　授  松本　幸大</t>
  </si>
  <si>
    <t>誘電絶縁材料中の内部蓄積電荷の測定　　　</t>
  </si>
  <si>
    <t>B2111</t>
  </si>
  <si>
    <t>B2121</t>
  </si>
  <si>
    <t>B3032</t>
  </si>
  <si>
    <t>B3051</t>
  </si>
  <si>
    <t>B3061</t>
  </si>
  <si>
    <t>教　授  鈴木幸太郎_x000D_
助　教  中井雄士</t>
  </si>
  <si>
    <t>化学物質で誘導された発達障害モデル動物の脳腸連環解析実習</t>
  </si>
  <si>
    <t>講　師　吉田　祥子</t>
    <rPh sb="0" eb="1">
      <t>コウ</t>
    </rPh>
    <rPh sb="2" eb="3">
      <t>シ</t>
    </rPh>
    <rPh sb="4" eb="6">
      <t>ヨシダ</t>
    </rPh>
    <rPh sb="7" eb="9">
      <t>サチコ</t>
    </rPh>
    <phoneticPr fontId="4"/>
  </si>
  <si>
    <t>人工細胞膜モデルの構造と膜内分子拡散の観察</t>
  </si>
  <si>
    <t>教　授  中澤　祥二
助　教  瀧内雄二</t>
  </si>
  <si>
    <t>准教授  島﨑　康弘_x000D_
助　教  袁　継輝_x000D_
教　授  田島昌樹</t>
  </si>
  <si>
    <t>B7011</t>
  </si>
  <si>
    <t>ロボットシステム構成演習</t>
  </si>
  <si>
    <t>教　授  垣内　洋平
助手  増沢 広朗</t>
  </si>
  <si>
    <t>B7021</t>
  </si>
  <si>
    <t>脳神経細胞の感覚応答の記録</t>
  </si>
  <si>
    <t>准教授  鯉田　孝和</t>
  </si>
  <si>
    <t>B7031</t>
  </si>
  <si>
    <t>不斉合成反応の開発研究</t>
  </si>
  <si>
    <t>B7041</t>
  </si>
  <si>
    <t>細胞の形質を効率よくかえるには？　</t>
  </si>
  <si>
    <t>教　授  沼野　利佳</t>
  </si>
  <si>
    <t>B7042</t>
  </si>
  <si>
    <t>B7051</t>
  </si>
  <si>
    <t>教　授  稲田　亮史</t>
    <phoneticPr fontId="3"/>
  </si>
  <si>
    <t>教　授  田村　昌也</t>
    <phoneticPr fontId="3"/>
  </si>
  <si>
    <t>宿泊予定先について、いずれかをプルダウンから選択して下さい。</t>
    <rPh sb="0" eb="2">
      <t>シュクハク</t>
    </rPh>
    <rPh sb="2" eb="4">
      <t>ヨテイ</t>
    </rPh>
    <rPh sb="4" eb="5">
      <t>サキ</t>
    </rPh>
    <rPh sb="22" eb="24">
      <t>センタク</t>
    </rPh>
    <rPh sb="26" eb="27">
      <t>クダ</t>
    </rPh>
    <phoneticPr fontId="3"/>
  </si>
  <si>
    <t>宿泊予定先：</t>
    <rPh sb="0" eb="2">
      <t>シュクハク</t>
    </rPh>
    <rPh sb="2" eb="4">
      <t>ヨテイ</t>
    </rPh>
    <rPh sb="4" eb="5">
      <t>サキ</t>
    </rPh>
    <phoneticPr fontId="3"/>
  </si>
  <si>
    <t>※　宿泊予定先で、１．２．を選択した方は、下記についても記入願います。
　　　（1を選択した方は通学手段のみ記入願います。</t>
    <rPh sb="2" eb="4">
      <t>シュクハク</t>
    </rPh>
    <rPh sb="4" eb="6">
      <t>ヨテイ</t>
    </rPh>
    <rPh sb="6" eb="7">
      <t>サキ</t>
    </rPh>
    <rPh sb="14" eb="16">
      <t>センタク</t>
    </rPh>
    <rPh sb="18" eb="19">
      <t>カタ</t>
    </rPh>
    <rPh sb="21" eb="23">
      <t>カキ</t>
    </rPh>
    <rPh sb="28" eb="30">
      <t>キニュウ</t>
    </rPh>
    <rPh sb="30" eb="31">
      <t>ネガ</t>
    </rPh>
    <rPh sb="42" eb="44">
      <t>センタク</t>
    </rPh>
    <rPh sb="46" eb="47">
      <t>カタ</t>
    </rPh>
    <rPh sb="48" eb="50">
      <t>ツウガク</t>
    </rPh>
    <rPh sb="50" eb="52">
      <t>シュダン</t>
    </rPh>
    <rPh sb="54" eb="56">
      <t>キニュウ</t>
    </rPh>
    <rPh sb="56" eb="57">
      <t>ネガ</t>
    </rPh>
    <phoneticPr fontId="3"/>
  </si>
  <si>
    <r>
      <t>2023年度豊橋技術科学大学</t>
    </r>
    <r>
      <rPr>
        <b/>
        <u/>
        <sz val="14"/>
        <rFont val="Century"/>
        <family val="1"/>
      </rPr>
      <t xml:space="preserve"> </t>
    </r>
    <r>
      <rPr>
        <b/>
        <u/>
        <sz val="14"/>
        <rFont val="ＭＳ 明朝"/>
        <family val="1"/>
        <charset val="128"/>
      </rPr>
      <t>高専生</t>
    </r>
    <r>
      <rPr>
        <b/>
        <u/>
        <sz val="14"/>
        <rFont val="Century"/>
        <family val="1"/>
      </rPr>
      <t xml:space="preserve"> </t>
    </r>
    <r>
      <rPr>
        <b/>
        <u/>
        <sz val="14"/>
        <rFont val="ＭＳ 明朝"/>
        <family val="1"/>
        <charset val="128"/>
      </rPr>
      <t>体験実習申込書</t>
    </r>
    <rPh sb="4" eb="6">
      <t>ネンド</t>
    </rPh>
    <phoneticPr fontId="3"/>
  </si>
  <si>
    <t>本科</t>
    <rPh sb="0" eb="2">
      <t>ホンカ</t>
    </rPh>
    <phoneticPr fontId="3"/>
  </si>
  <si>
    <t>A1071</t>
  </si>
  <si>
    <t>A1081</t>
  </si>
  <si>
    <t>A1131</t>
  </si>
  <si>
    <t>A4091</t>
  </si>
  <si>
    <t>A4101</t>
  </si>
  <si>
    <t>A7051</t>
  </si>
  <si>
    <t>A7061</t>
  </si>
  <si>
    <t>A7063</t>
  </si>
  <si>
    <t>A7064</t>
  </si>
  <si>
    <t>A7065</t>
  </si>
  <si>
    <t>A1051</t>
  </si>
  <si>
    <t>A1061</t>
  </si>
  <si>
    <t>A1082</t>
  </si>
  <si>
    <t>A1091</t>
  </si>
  <si>
    <t>A1101</t>
  </si>
  <si>
    <t>A1102</t>
  </si>
  <si>
    <t>A1111</t>
  </si>
  <si>
    <t>A1121</t>
  </si>
  <si>
    <t>A2022</t>
  </si>
  <si>
    <t>A2023</t>
  </si>
  <si>
    <t>A2062</t>
  </si>
  <si>
    <t>A2063</t>
  </si>
  <si>
    <t>A7041</t>
  </si>
  <si>
    <t>A7062</t>
  </si>
  <si>
    <t>A7071</t>
  </si>
  <si>
    <t>ソフトアクチュエータを利用した振動特性解析　　　　　　　　　　　　　　　　　　　　　　　　　　　　　　　　　　　　　　　　　　　　　　　　　　　　　　</t>
  </si>
  <si>
    <t>ウェアラブルセンサを用いた植物生体情報計測</t>
  </si>
  <si>
    <t>エアロゾル吸引による感染リスクの評価</t>
  </si>
  <si>
    <t>マイクロスケールの流動解析</t>
  </si>
  <si>
    <t>移動ロボットの制御に関する実習</t>
  </si>
  <si>
    <t>音響加振を用いた気流中の二酸化炭素吸着促進の実験的評価</t>
  </si>
  <si>
    <t>火災旋風の「うねり（winding）」形成機構の検討</t>
  </si>
  <si>
    <t>自作のマイクロ流路チップで遺伝子診断をしてみよう！</t>
  </si>
  <si>
    <t>自動車部品の接合技術の開発</t>
  </si>
  <si>
    <t>植物栽培環境のモニタリングと制御</t>
  </si>
  <si>
    <t>人ロボット共同作業入門</t>
  </si>
  <si>
    <t>パルスレーザを用いた細胞のナノ手術　</t>
  </si>
  <si>
    <t>プラズマ生成と分析</t>
  </si>
  <si>
    <t>刺激に応答する培養組織・細胞動画計測</t>
  </si>
  <si>
    <t>深層学習を利用した「６Ｇ」ワイヤレス通信技術の体験</t>
  </si>
  <si>
    <t>通信用マイクロ波回路の試作と評価</t>
  </si>
  <si>
    <t>誘電材料中の内部蓄積電荷の測定</t>
  </si>
  <si>
    <t xml:space="preserve">ウェアラブル・携帯端末を用いた人の行動・移動データ取得と分析 </t>
  </si>
  <si>
    <t>カーネル法による機械学習の基礎</t>
  </si>
  <si>
    <t>音声対話システム構築のための音声言語処理技術の研究</t>
  </si>
  <si>
    <t>画像からの形状計測の基礎と応用</t>
  </si>
  <si>
    <t>広域ネットワークを活用した分散処理型通信方式の研究</t>
  </si>
  <si>
    <t>神経回路のシミュレーション演習</t>
  </si>
  <si>
    <t>整数計画法によるパズル解法</t>
  </si>
  <si>
    <t>地方議会議事録を対象とした自然言語処理</t>
  </si>
  <si>
    <t>超低遅延な広域ネットワークを実現するオールフォトニックスネットワークの研究</t>
  </si>
  <si>
    <t>ロボットシステム構成教育（演習）</t>
  </si>
  <si>
    <t>音声モーフィングと聴覚実験の基礎</t>
  </si>
  <si>
    <t>Apple Swift(UI)を用いた生化学・分子生物学分野の研究支援ツールの作成</t>
  </si>
  <si>
    <t>シアノバクテリアの光受容タンパク質の精製と分光解析</t>
  </si>
  <si>
    <t>シリカ系多孔体の調製と細孔特性評価および分子の選択吸着分離</t>
  </si>
  <si>
    <t>レーザー分光法を応用した化学反応計測</t>
  </si>
  <si>
    <t>液晶分子の合成と相転移挙動の評価</t>
  </si>
  <si>
    <t>大気圧プラズマの生物応用</t>
  </si>
  <si>
    <t>蛍やクラゲのように光る細胞でなにができるか？</t>
  </si>
  <si>
    <t>建築環境デザイン入門</t>
  </si>
  <si>
    <t>豪雨や地震による地盤災害～土粒子レベルのミクロな視点から地盤全体の変形を考える～</t>
  </si>
  <si>
    <t>都市地域の社会経済データ分析手法入門</t>
  </si>
  <si>
    <t>建設構造部材としての繊維強化プラスチックの力学特性評価</t>
  </si>
  <si>
    <t>助　教  秋月拓磨_x000D_
助　教  戸田清太郎_x000D_
教　授  高山弘太郎</t>
  </si>
  <si>
    <t>助　教  比留田　稔樹_x000D_
教　授  高木　賢太郎</t>
  </si>
  <si>
    <t>助　教  岸本 龍典_x000D_
教　授  土井 謙太郎</t>
  </si>
  <si>
    <t>教　授  中村祐二_x000D_
助　教  山崎拓也</t>
  </si>
  <si>
    <t>准教授  足立　望_x000D_
教　授  戸髙　義一_x000D_
准教授  安部　洋平</t>
  </si>
  <si>
    <t>助　教  岡本　俊哉_x000D_
教　授  柴田　隆行</t>
  </si>
  <si>
    <t>准教授  安部　洋平_x000D_
教　授  戸髙　義一_x000D_
准教授  足立　望</t>
  </si>
  <si>
    <t>助　教  戸田清太郎_x000D_
助　教  秋月拓磨_x000D_
教　授  高山弘太郎</t>
  </si>
  <si>
    <t>教　授  河村　庄造_x000D_
助　教  田尻　大樹</t>
  </si>
  <si>
    <t>助　教  林　宏太郎_x000D_
教　授  三浦　純</t>
  </si>
  <si>
    <t>教　授  永井　萌土_x000D_
教　授  柴田　隆行_x000D_
助　教  岡本　俊哉</t>
  </si>
  <si>
    <t>教　授  上原秀幸_x000D_
助　教  小松和暉</t>
  </si>
  <si>
    <t>教　授  石川　靖彦_x000D_
准教授  関口　寛人_x000D_
准教授  山根　啓輔</t>
  </si>
  <si>
    <t>教　授  北岡教英_x000D_
助　教  若林佑幸</t>
  </si>
  <si>
    <t>教　授  垣内 洋平_x000D_
助手  増沢 広朗</t>
  </si>
  <si>
    <t>教　授  齊戸美弘_x000D_
助　教  中神光喜</t>
  </si>
  <si>
    <t>教　授  水嶋　生智_x000D_
助　教  佐藤　裕久_x000D_
助手  大北　博宣</t>
  </si>
  <si>
    <t>教 授  井上 隆信_x000D_
准教授  横田 久里子_x000D_
助 教  NGUYEN MINH NGOC</t>
  </si>
  <si>
    <t>准教授  島﨑康弘_x000D_
教　授  田島昌樹</t>
  </si>
  <si>
    <t>教　授  飯田明由</t>
  </si>
  <si>
    <t>教　授  内山直樹</t>
  </si>
  <si>
    <t>教　授  横山博史
助　教  西川原理仁</t>
  </si>
  <si>
    <t>准教授  安部　洋平
教　授  戸髙　義一
准教授  足立　望</t>
  </si>
  <si>
    <t>講　師  針谷達</t>
  </si>
  <si>
    <t>教　授  服部敏明</t>
  </si>
  <si>
    <t>准教授  竹内啓悟</t>
  </si>
  <si>
    <t>教　授  田村　昌也</t>
  </si>
  <si>
    <t>教　授  村上義信</t>
  </si>
  <si>
    <t>准教授  渡辺一帆</t>
  </si>
  <si>
    <t>准教授  金澤　靖</t>
  </si>
  <si>
    <t>教　授  川端明生</t>
  </si>
  <si>
    <t>准教授  村越 一支</t>
  </si>
  <si>
    <t>教　授  藤戸敏弘</t>
  </si>
  <si>
    <t>准教授  秋葉友良</t>
  </si>
  <si>
    <t>教　授  松井淑恵</t>
  </si>
  <si>
    <t>准教授  鯉田孝和</t>
  </si>
  <si>
    <t>准教授  田中照通</t>
  </si>
  <si>
    <t>准教授  広瀬侑</t>
  </si>
  <si>
    <t>教　授  松本明彦</t>
  </si>
  <si>
    <t>准教授　小口達夫</t>
  </si>
  <si>
    <t>助　教  荒川優樹</t>
  </si>
  <si>
    <t>教　授  手老 龍吾</t>
  </si>
  <si>
    <t>教　授  原口　直樹</t>
  </si>
  <si>
    <t>教　授  松本幸大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</si>
</sst>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1" x14ac:knownFonts="1">
    <font>
      <sz val="11"/>
      <name val="ＭＳ Ｐゴシック"/>
      <family val="3"/>
      <charset val="128"/>
    </font>
    <font>
      <b/>
      <u/>
      <sz val="14"/>
      <name val="ＭＳ 明朝"/>
      <family val="1"/>
      <charset val="128"/>
    </font>
    <font>
      <b/>
      <u/>
      <sz val="14"/>
      <name val="Century"/>
      <family val="1"/>
    </font>
    <font>
      <sz val="6"/>
      <name val="ＭＳ Ｐゴシック"/>
      <family val="3"/>
      <charset val="128"/>
    </font>
    <font>
      <sz val="9"/>
      <name val="ＭＳ 明朝"/>
      <family val="1"/>
      <charset val="128"/>
    </font>
    <font>
      <sz val="9"/>
      <name val="Century"/>
      <family val="1"/>
    </font>
    <font>
      <sz val="9"/>
      <name val="ＭＳ Ｐ明朝"/>
      <family val="1"/>
      <charset val="128"/>
    </font>
    <font>
      <sz val="11"/>
      <name val="ＭＳ Ｐ明朝"/>
      <family val="1"/>
      <charset val="128"/>
    </font>
    <font>
      <b/>
      <sz val="9"/>
      <name val="ＭＳ Ｐゴシック"/>
      <family val="3"/>
      <charset val="128"/>
    </font>
    <font>
      <sz val="6"/>
      <name val="ＭＳ Ｐ明朝"/>
      <family val="1"/>
      <charset val="128"/>
    </font>
    <font>
      <u/>
      <sz val="11"/>
      <name val="ＭＳ Ｐ明朝"/>
      <family val="1"/>
      <charset val="128"/>
    </font>
    <font>
      <sz val="11"/>
      <name val="ＭＳ Ｐゴシック"/>
      <family val="3"/>
      <charset val="128"/>
    </font>
    <font>
      <b/>
      <sz val="11"/>
      <name val="ＭＳ Ｐゴシック"/>
      <family val="3"/>
      <charset val="128"/>
    </font>
    <font>
      <u/>
      <sz val="11"/>
      <color indexed="12"/>
      <name val="ＭＳ Ｐゴシック"/>
      <family val="3"/>
      <charset val="128"/>
    </font>
    <font>
      <sz val="8"/>
      <name val="ＭＳ Ｐ明朝"/>
      <family val="1"/>
      <charset val="128"/>
    </font>
    <font>
      <sz val="8"/>
      <name val="ＭＳ Ｐゴシック"/>
      <family val="3"/>
      <charset val="128"/>
    </font>
    <font>
      <b/>
      <sz val="9"/>
      <name val="ＭＳ Ｐ明朝"/>
      <family val="1"/>
      <charset val="128"/>
    </font>
    <font>
      <sz val="10"/>
      <name val="ＭＳ Ｐ明朝"/>
      <family val="1"/>
      <charset val="128"/>
    </font>
    <font>
      <sz val="10"/>
      <name val="ＭＳ 明朝"/>
      <family val="1"/>
      <charset val="128"/>
    </font>
    <font>
      <sz val="8"/>
      <name val="ＭＳ 明朝"/>
      <family val="1"/>
      <charset val="128"/>
    </font>
    <font>
      <sz val="10"/>
      <name val="ＭＳ Ｐゴシック"/>
      <family val="3"/>
      <charset val="128"/>
    </font>
    <font>
      <b/>
      <sz val="8"/>
      <color indexed="10"/>
      <name val="ＭＳ Ｐ明朝"/>
      <family val="1"/>
      <charset val="128"/>
    </font>
    <font>
      <b/>
      <sz val="9"/>
      <color indexed="10"/>
      <name val="ＭＳ Ｐ明朝"/>
      <family val="1"/>
      <charset val="128"/>
    </font>
    <font>
      <b/>
      <sz val="8"/>
      <name val="ＭＳ Ｐゴシック"/>
      <family val="3"/>
      <charset val="128"/>
    </font>
    <font>
      <sz val="8"/>
      <color rgb="FFFF0000"/>
      <name val="ＭＳ Ｐ明朝"/>
      <family val="1"/>
      <charset val="128"/>
    </font>
    <font>
      <b/>
      <sz val="9"/>
      <color rgb="FFFF0000"/>
      <name val="ＭＳ Ｐ明朝"/>
      <family val="1"/>
      <charset val="128"/>
    </font>
    <font>
      <b/>
      <sz val="11"/>
      <color rgb="FF000000"/>
      <name val="ＭＳ Ｐゴシック"/>
      <family val="3"/>
      <charset val="128"/>
    </font>
    <font>
      <sz val="11"/>
      <color rgb="FF000000"/>
      <name val="ＭＳ Ｐゴシック"/>
      <family val="3"/>
      <charset val="128"/>
    </font>
    <font>
      <b/>
      <vertAlign val="superscript"/>
      <sz val="9"/>
      <name val="ＭＳ Ｐゴシック"/>
      <family val="3"/>
      <charset val="128"/>
    </font>
    <font>
      <sz val="14"/>
      <color rgb="FFFF0000"/>
      <name val="ＭＳ Ｐ明朝"/>
      <family val="1"/>
      <charset val="128"/>
    </font>
    <font>
      <b/>
      <sz val="9"/>
      <color rgb="FFFF000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C0C0C0"/>
        <bgColor rgb="FFC0C0C0"/>
      </patternFill>
    </fill>
    <fill>
      <patternFill patternType="solid">
        <fgColor rgb="FFFFFF99"/>
        <bgColor indexed="64"/>
      </patternFill>
    </fill>
    <fill>
      <patternFill patternType="solid">
        <fgColor rgb="FFCCFFFF"/>
        <bgColor indexed="64"/>
      </patternFill>
    </fill>
    <fill>
      <patternFill patternType="solid">
        <fgColor theme="0" tint="-0.249977111117893"/>
        <bgColor indexed="64"/>
      </patternFill>
    </fill>
  </fills>
  <borders count="52">
    <border>
      <left/>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rgb="FFEEECE1"/>
      </left>
      <right style="thin">
        <color rgb="FFEEECE1"/>
      </right>
      <top style="thin">
        <color rgb="FFEEECE1"/>
      </top>
      <bottom style="thin">
        <color rgb="FFEEECE1"/>
      </bottom>
      <diagonal/>
    </border>
  </borders>
  <cellStyleXfs count="2">
    <xf numFmtId="0" fontId="0" fillId="0" borderId="0"/>
    <xf numFmtId="0" fontId="13" fillId="0" borderId="0" applyNumberFormat="0" applyFill="0" applyBorder="0" applyAlignment="0" applyProtection="0">
      <alignment vertical="top"/>
      <protection locked="0"/>
    </xf>
  </cellStyleXfs>
  <cellXfs count="317">
    <xf numFmtId="0" fontId="0" fillId="0" borderId="0" xfId="0"/>
    <xf numFmtId="0" fontId="6" fillId="0" borderId="0" xfId="0" applyFont="1"/>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xf>
    <xf numFmtId="0" fontId="5" fillId="0" borderId="0" xfId="0" applyFont="1" applyAlignment="1">
      <alignment horizontal="justify"/>
    </xf>
    <xf numFmtId="0" fontId="8" fillId="0" borderId="0" xfId="0" applyFont="1"/>
    <xf numFmtId="0" fontId="6" fillId="0" borderId="2" xfId="0" applyFont="1" applyBorder="1"/>
    <xf numFmtId="0" fontId="6" fillId="0" borderId="3" xfId="0" applyFont="1" applyBorder="1"/>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left" vertical="center"/>
    </xf>
    <xf numFmtId="0" fontId="6" fillId="0" borderId="3" xfId="0" applyFont="1" applyBorder="1" applyAlignment="1">
      <alignment horizontal="left" vertical="center"/>
    </xf>
    <xf numFmtId="0" fontId="6" fillId="0" borderId="8" xfId="0" applyFont="1" applyBorder="1" applyAlignment="1">
      <alignment horizontal="center" vertical="center"/>
    </xf>
    <xf numFmtId="0" fontId="6" fillId="0" borderId="3" xfId="0" applyFont="1" applyBorder="1" applyAlignment="1">
      <alignment vertical="center"/>
    </xf>
    <xf numFmtId="0" fontId="6" fillId="0" borderId="9" xfId="0" applyFont="1" applyBorder="1" applyAlignment="1">
      <alignment vertical="center"/>
    </xf>
    <xf numFmtId="0" fontId="6" fillId="0" borderId="0" xfId="0" applyFont="1" applyAlignment="1">
      <alignment horizontal="right"/>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2" borderId="11" xfId="0" applyFont="1" applyFill="1" applyBorder="1"/>
    <xf numFmtId="0" fontId="6" fillId="0" borderId="0" xfId="0" applyFont="1" applyAlignment="1">
      <alignment horizontal="left"/>
    </xf>
    <xf numFmtId="0" fontId="6" fillId="3" borderId="11" xfId="0" applyFont="1" applyFill="1" applyBorder="1" applyAlignment="1">
      <alignment horizontal="right"/>
    </xf>
    <xf numFmtId="0" fontId="6" fillId="0" borderId="0" xfId="0" applyFont="1" applyAlignment="1">
      <alignment vertical="center"/>
    </xf>
    <xf numFmtId="0" fontId="6" fillId="0" borderId="12" xfId="0" applyFont="1" applyBorder="1" applyAlignment="1">
      <alignment vertical="center"/>
    </xf>
    <xf numFmtId="0" fontId="7" fillId="0" borderId="0" xfId="0" applyFont="1" applyAlignment="1">
      <alignment horizontal="center" vertical="center"/>
    </xf>
    <xf numFmtId="0" fontId="6" fillId="0" borderId="3" xfId="0" applyFont="1" applyBorder="1" applyAlignment="1">
      <alignment horizontal="center" vertical="center"/>
    </xf>
    <xf numFmtId="0" fontId="0" fillId="0" borderId="1" xfId="0" applyBorder="1"/>
    <xf numFmtId="0" fontId="0" fillId="0" borderId="3" xfId="0" applyBorder="1"/>
    <xf numFmtId="0" fontId="6" fillId="0" borderId="13" xfId="0" applyFont="1" applyBorder="1" applyAlignment="1">
      <alignment horizontal="center" vertical="center"/>
    </xf>
    <xf numFmtId="0" fontId="6" fillId="0" borderId="14" xfId="0" applyFont="1" applyBorder="1" applyAlignment="1">
      <alignment vertical="center"/>
    </xf>
    <xf numFmtId="0" fontId="0" fillId="0" borderId="14" xfId="0" applyBorder="1"/>
    <xf numFmtId="0" fontId="6" fillId="0" borderId="14" xfId="0" applyFont="1" applyBorder="1" applyAlignment="1">
      <alignment horizontal="center" vertical="center"/>
    </xf>
    <xf numFmtId="0" fontId="6" fillId="0" borderId="15" xfId="0" applyFont="1" applyBorder="1"/>
    <xf numFmtId="0" fontId="6" fillId="0" borderId="8" xfId="0" applyFont="1" applyBorder="1"/>
    <xf numFmtId="0" fontId="6" fillId="0" borderId="16" xfId="0" applyFont="1" applyBorder="1"/>
    <xf numFmtId="0" fontId="6" fillId="0" borderId="10" xfId="0" applyFont="1" applyBorder="1"/>
    <xf numFmtId="0" fontId="7" fillId="0" borderId="2" xfId="0" applyFont="1" applyBorder="1" applyAlignment="1">
      <alignment horizontal="center" vertical="center"/>
    </xf>
    <xf numFmtId="0" fontId="0" fillId="0" borderId="8" xfId="0" applyBorder="1"/>
    <xf numFmtId="0" fontId="6" fillId="0" borderId="16" xfId="0" applyFont="1" applyBorder="1" applyAlignment="1">
      <alignment horizontal="center" vertical="center"/>
    </xf>
    <xf numFmtId="0" fontId="0" fillId="0" borderId="2" xfId="0" applyBorder="1" applyAlignment="1">
      <alignment horizontal="center" vertical="center"/>
    </xf>
    <xf numFmtId="0" fontId="9" fillId="0" borderId="3" xfId="0" applyFont="1" applyBorder="1" applyAlignment="1">
      <alignment horizontal="left" vertical="center"/>
    </xf>
    <xf numFmtId="0" fontId="3" fillId="0" borderId="3" xfId="0" applyFont="1" applyBorder="1" applyAlignment="1">
      <alignment horizontal="left"/>
    </xf>
    <xf numFmtId="0" fontId="0" fillId="0" borderId="3" xfId="0" applyBorder="1" applyAlignment="1">
      <alignment vertical="center"/>
    </xf>
    <xf numFmtId="0" fontId="7" fillId="0" borderId="0" xfId="0" applyFont="1" applyAlignment="1">
      <alignment vertical="center"/>
    </xf>
    <xf numFmtId="0" fontId="10" fillId="0" borderId="0" xfId="0" applyFont="1" applyAlignment="1">
      <alignment horizontal="center" vertical="center"/>
    </xf>
    <xf numFmtId="0" fontId="6" fillId="0" borderId="13" xfId="0" applyFont="1" applyBorder="1"/>
    <xf numFmtId="0" fontId="6" fillId="0" borderId="14" xfId="0" applyFont="1" applyBorder="1" applyAlignment="1">
      <alignment horizontal="left" vertical="center"/>
    </xf>
    <xf numFmtId="0" fontId="6" fillId="0" borderId="15" xfId="0" applyFont="1" applyBorder="1" applyAlignment="1">
      <alignment horizontal="left" vertical="center"/>
    </xf>
    <xf numFmtId="0" fontId="0" fillId="0" borderId="0" xfId="0"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9" fillId="0" borderId="0" xfId="0" applyFont="1" applyAlignment="1">
      <alignment horizontal="left" vertical="center"/>
    </xf>
    <xf numFmtId="0" fontId="0" fillId="0" borderId="0" xfId="0" applyAlignment="1">
      <alignment horizontal="center" vertical="center"/>
    </xf>
    <xf numFmtId="0" fontId="0" fillId="0" borderId="3" xfId="0" applyBorder="1" applyAlignment="1">
      <alignment horizontal="center" vertical="center"/>
    </xf>
    <xf numFmtId="0" fontId="7" fillId="0" borderId="0" xfId="0" applyFont="1" applyAlignment="1">
      <alignment horizontal="left" vertical="center"/>
    </xf>
    <xf numFmtId="0" fontId="0" fillId="0" borderId="0" xfId="0" applyAlignment="1">
      <alignment vertical="center"/>
    </xf>
    <xf numFmtId="0" fontId="11" fillId="0" borderId="0" xfId="0" applyFont="1" applyAlignment="1">
      <alignment horizontal="left" vertical="center"/>
    </xf>
    <xf numFmtId="0" fontId="14" fillId="0" borderId="0" xfId="0" applyFont="1" applyAlignment="1">
      <alignment vertical="top"/>
    </xf>
    <xf numFmtId="0" fontId="0" fillId="0" borderId="0" xfId="0" applyAlignment="1">
      <alignment horizontal="left" vertical="center"/>
    </xf>
    <xf numFmtId="0" fontId="15" fillId="0" borderId="0" xfId="0" applyFont="1" applyAlignment="1">
      <alignment vertical="top"/>
    </xf>
    <xf numFmtId="0" fontId="0" fillId="0" borderId="14" xfId="0" applyBorder="1" applyAlignment="1">
      <alignment vertical="top"/>
    </xf>
    <xf numFmtId="0" fontId="0" fillId="0" borderId="15" xfId="0" applyBorder="1" applyAlignment="1">
      <alignment vertical="top"/>
    </xf>
    <xf numFmtId="0" fontId="0" fillId="0" borderId="13" xfId="0" applyBorder="1" applyAlignment="1">
      <alignment vertical="top"/>
    </xf>
    <xf numFmtId="0" fontId="4" fillId="0" borderId="8" xfId="0" applyFont="1" applyBorder="1" applyAlignment="1">
      <alignment vertical="center"/>
    </xf>
    <xf numFmtId="0" fontId="11" fillId="0" borderId="8" xfId="0" applyFont="1" applyBorder="1" applyAlignment="1">
      <alignment vertical="center"/>
    </xf>
    <xf numFmtId="0" fontId="6" fillId="2" borderId="0" xfId="0" applyFont="1" applyFill="1" applyAlignment="1">
      <alignment horizontal="center" vertical="center"/>
    </xf>
    <xf numFmtId="49" fontId="6" fillId="0" borderId="5" xfId="0" applyNumberFormat="1" applyFont="1" applyBorder="1" applyAlignment="1">
      <alignment horizontal="center" vertical="center"/>
    </xf>
    <xf numFmtId="49" fontId="6" fillId="0" borderId="0" xfId="0" applyNumberFormat="1" applyFont="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7" fillId="0" borderId="8" xfId="0" applyFont="1" applyBorder="1" applyAlignment="1">
      <alignment vertical="center"/>
    </xf>
    <xf numFmtId="0" fontId="6" fillId="0" borderId="20" xfId="0" applyFont="1" applyBorder="1" applyAlignment="1">
      <alignment vertical="center" wrapText="1"/>
    </xf>
    <xf numFmtId="0" fontId="6" fillId="0" borderId="20" xfId="0" applyFont="1" applyBorder="1" applyAlignment="1">
      <alignment vertical="center"/>
    </xf>
    <xf numFmtId="0" fontId="6" fillId="0" borderId="20" xfId="0" applyFont="1" applyBorder="1" applyAlignment="1">
      <alignment horizontal="center" vertical="center"/>
    </xf>
    <xf numFmtId="0" fontId="6" fillId="0" borderId="20" xfId="0" applyFont="1" applyBorder="1" applyAlignment="1">
      <alignment horizontal="left" vertical="center"/>
    </xf>
    <xf numFmtId="0" fontId="0" fillId="0" borderId="20" xfId="0" applyBorder="1"/>
    <xf numFmtId="0" fontId="6" fillId="0" borderId="0" xfId="0" applyFont="1" applyAlignment="1">
      <alignment horizontal="right" vertical="center" wrapText="1"/>
    </xf>
    <xf numFmtId="0" fontId="8" fillId="0" borderId="18" xfId="0" applyFont="1" applyBorder="1" applyAlignment="1">
      <alignment horizontal="center" vertical="center"/>
    </xf>
    <xf numFmtId="0" fontId="0" fillId="0" borderId="0" xfId="0" applyAlignment="1">
      <alignment vertical="top" wrapText="1"/>
    </xf>
    <xf numFmtId="0" fontId="18" fillId="0" borderId="14" xfId="0" applyFont="1" applyBorder="1"/>
    <xf numFmtId="0" fontId="6" fillId="4" borderId="0" xfId="0" applyFont="1" applyFill="1"/>
    <xf numFmtId="0" fontId="0" fillId="4" borderId="0" xfId="0" applyFill="1"/>
    <xf numFmtId="0" fontId="7" fillId="4" borderId="0" xfId="0" applyFont="1" applyFill="1" applyAlignment="1">
      <alignment vertical="center"/>
    </xf>
    <xf numFmtId="0" fontId="11" fillId="4" borderId="0" xfId="0" applyFont="1" applyFill="1" applyAlignment="1">
      <alignment vertical="center"/>
    </xf>
    <xf numFmtId="0" fontId="4" fillId="0" borderId="0" xfId="0" applyFont="1"/>
    <xf numFmtId="0" fontId="16" fillId="0" borderId="0" xfId="0" applyFont="1" applyAlignment="1">
      <alignment horizontal="center" vertical="center"/>
    </xf>
    <xf numFmtId="0" fontId="16" fillId="0" borderId="8" xfId="0" applyFont="1" applyBorder="1" applyAlignment="1">
      <alignment horizontal="center" vertical="center"/>
    </xf>
    <xf numFmtId="0" fontId="6" fillId="4" borderId="0" xfId="0" applyFont="1" applyFill="1" applyAlignment="1">
      <alignment vertical="center"/>
    </xf>
    <xf numFmtId="0" fontId="0" fillId="0" borderId="21" xfId="0" applyBorder="1"/>
    <xf numFmtId="0" fontId="0" fillId="0" borderId="22" xfId="0" applyBorder="1"/>
    <xf numFmtId="0" fontId="6" fillId="4" borderId="0" xfId="0" applyFont="1" applyFill="1" applyAlignment="1">
      <alignment horizontal="left" vertical="center"/>
    </xf>
    <xf numFmtId="0" fontId="6" fillId="4" borderId="0" xfId="0" applyFont="1" applyFill="1" applyAlignment="1">
      <alignment horizontal="center" vertical="center"/>
    </xf>
    <xf numFmtId="0" fontId="7" fillId="4" borderId="0" xfId="0" applyFont="1" applyFill="1" applyAlignment="1">
      <alignment horizontal="center" vertical="center"/>
    </xf>
    <xf numFmtId="0" fontId="0" fillId="4" borderId="0" xfId="0" applyFill="1" applyAlignment="1">
      <alignment vertical="center"/>
    </xf>
    <xf numFmtId="0" fontId="26" fillId="5" borderId="50" xfId="0" applyFont="1" applyFill="1" applyBorder="1" applyAlignment="1">
      <alignment horizontal="center" vertical="center"/>
    </xf>
    <xf numFmtId="0" fontId="27" fillId="0" borderId="51" xfId="0" applyFont="1" applyBorder="1" applyAlignment="1">
      <alignment vertical="center"/>
    </xf>
    <xf numFmtId="0" fontId="14" fillId="0" borderId="0" xfId="0" applyFont="1" applyAlignment="1">
      <alignment horizontal="left" vertical="center"/>
    </xf>
    <xf numFmtId="0" fontId="25" fillId="4" borderId="0" xfId="0" applyFont="1" applyFill="1" applyAlignment="1">
      <alignment horizontal="left" vertical="center"/>
    </xf>
    <xf numFmtId="0" fontId="30" fillId="0" borderId="14" xfId="0" applyFont="1" applyBorder="1" applyAlignment="1">
      <alignment vertical="center"/>
    </xf>
    <xf numFmtId="0" fontId="0" fillId="8" borderId="0" xfId="0" applyFill="1"/>
    <xf numFmtId="0" fontId="6" fillId="8" borderId="0" xfId="0" applyFont="1" applyFill="1" applyAlignment="1">
      <alignment horizontal="center" vertical="center"/>
    </xf>
    <xf numFmtId="0" fontId="0" fillId="8" borderId="8" xfId="0" applyFill="1" applyBorder="1" applyAlignment="1">
      <alignment vertical="center" shrinkToFit="1"/>
    </xf>
    <xf numFmtId="0" fontId="24" fillId="8" borderId="0" xfId="0" applyFont="1" applyFill="1" applyAlignment="1">
      <alignment horizontal="left" vertical="center"/>
    </xf>
    <xf numFmtId="0" fontId="6" fillId="8" borderId="0" xfId="0" applyFont="1" applyFill="1" applyAlignment="1">
      <alignment horizontal="left" vertical="center"/>
    </xf>
    <xf numFmtId="0" fontId="6" fillId="8" borderId="8" xfId="0" applyFont="1" applyFill="1" applyBorder="1" applyAlignment="1">
      <alignment horizontal="center" vertical="center"/>
    </xf>
    <xf numFmtId="0" fontId="0" fillId="8" borderId="1" xfId="0" applyFill="1" applyBorder="1"/>
    <xf numFmtId="0" fontId="6" fillId="8" borderId="0" xfId="0" applyFont="1" applyFill="1" applyAlignment="1">
      <alignment vertical="center"/>
    </xf>
    <xf numFmtId="0" fontId="25" fillId="8" borderId="0" xfId="0" applyFont="1" applyFill="1" applyAlignment="1">
      <alignment horizontal="left" vertical="center"/>
    </xf>
    <xf numFmtId="0" fontId="6" fillId="8" borderId="1" xfId="0" applyFont="1" applyFill="1" applyBorder="1" applyAlignment="1">
      <alignment vertical="center"/>
    </xf>
    <xf numFmtId="0" fontId="25" fillId="8" borderId="0" xfId="0" applyFont="1" applyFill="1" applyAlignment="1">
      <alignment vertical="center"/>
    </xf>
    <xf numFmtId="0" fontId="6" fillId="8" borderId="8" xfId="0" applyFont="1" applyFill="1" applyBorder="1" applyAlignment="1">
      <alignment vertical="center"/>
    </xf>
    <xf numFmtId="0" fontId="6" fillId="8" borderId="18" xfId="0" applyFont="1" applyFill="1" applyBorder="1" applyAlignment="1">
      <alignment vertical="center"/>
    </xf>
    <xf numFmtId="0" fontId="6" fillId="8" borderId="18" xfId="0" applyFont="1" applyFill="1" applyBorder="1" applyAlignment="1">
      <alignment horizontal="center" vertical="center"/>
    </xf>
    <xf numFmtId="0" fontId="6" fillId="8" borderId="19" xfId="0" applyFont="1" applyFill="1" applyBorder="1" applyAlignment="1">
      <alignment vertical="center"/>
    </xf>
    <xf numFmtId="0" fontId="27" fillId="0" borderId="51" xfId="0" applyFont="1" applyBorder="1" applyAlignment="1">
      <alignment vertical="center" wrapText="1"/>
    </xf>
    <xf numFmtId="0" fontId="6" fillId="0" borderId="23" xfId="0" applyFont="1" applyBorder="1" applyAlignment="1">
      <alignment horizontal="center" vertical="center" wrapText="1"/>
    </xf>
    <xf numFmtId="0" fontId="0" fillId="0" borderId="14" xfId="0" applyBorder="1"/>
    <xf numFmtId="0" fontId="0" fillId="0" borderId="24" xfId="0" applyBorder="1"/>
    <xf numFmtId="0" fontId="0" fillId="0" borderId="0" xfId="0"/>
    <xf numFmtId="0" fontId="0" fillId="0" borderId="25" xfId="0" applyBorder="1"/>
    <xf numFmtId="0" fontId="0" fillId="0" borderId="18" xfId="0" applyBorder="1"/>
    <xf numFmtId="0" fontId="7" fillId="0" borderId="1" xfId="0" applyFont="1" applyBorder="1" applyAlignment="1">
      <alignment horizontal="left" vertical="center"/>
    </xf>
    <xf numFmtId="0" fontId="0" fillId="0" borderId="0" xfId="0" applyAlignment="1">
      <alignment horizontal="left" vertical="center"/>
    </xf>
    <xf numFmtId="0" fontId="7" fillId="0" borderId="0" xfId="0" applyFont="1" applyAlignment="1">
      <alignment horizontal="center" vertical="center"/>
    </xf>
    <xf numFmtId="0" fontId="7" fillId="0" borderId="0" xfId="0" applyFont="1" applyAlignment="1">
      <alignment vertical="center"/>
    </xf>
    <xf numFmtId="49" fontId="7" fillId="6" borderId="0" xfId="0" applyNumberFormat="1" applyFont="1" applyFill="1" applyAlignment="1">
      <alignment horizontal="center" vertical="center"/>
    </xf>
    <xf numFmtId="0" fontId="0" fillId="0" borderId="0" xfId="0" applyAlignment="1">
      <alignment vertical="center"/>
    </xf>
    <xf numFmtId="0" fontId="15" fillId="4" borderId="0" xfId="0" applyFont="1" applyFill="1" applyAlignment="1">
      <alignment horizontal="left" vertical="center" wrapText="1"/>
    </xf>
    <xf numFmtId="0" fontId="15" fillId="4" borderId="8" xfId="0" applyFont="1" applyFill="1" applyBorder="1" applyAlignment="1">
      <alignment horizontal="left" vertical="center" wrapText="1"/>
    </xf>
    <xf numFmtId="0" fontId="6" fillId="0" borderId="1" xfId="0" applyFont="1" applyBorder="1" applyAlignment="1">
      <alignment horizontal="left" vertical="center"/>
    </xf>
    <xf numFmtId="0" fontId="6" fillId="0" borderId="0" xfId="0" applyFont="1" applyAlignment="1">
      <alignment horizontal="left" vertical="center"/>
    </xf>
    <xf numFmtId="0" fontId="7" fillId="0" borderId="8" xfId="0" applyFont="1" applyBorder="1" applyAlignment="1">
      <alignment vertical="center"/>
    </xf>
    <xf numFmtId="0" fontId="6" fillId="6" borderId="0" xfId="0" applyFont="1" applyFill="1" applyAlignment="1">
      <alignment horizontal="center" vertical="center"/>
    </xf>
    <xf numFmtId="0" fontId="17" fillId="7" borderId="3" xfId="0" applyFont="1" applyFill="1" applyBorder="1" applyAlignment="1">
      <alignment horizontal="center" vertical="center"/>
    </xf>
    <xf numFmtId="0" fontId="17" fillId="3" borderId="1" xfId="0" applyFont="1" applyFill="1" applyBorder="1" applyAlignment="1">
      <alignment vertical="center" wrapText="1"/>
    </xf>
    <xf numFmtId="0" fontId="17" fillId="3" borderId="0" xfId="0" applyFont="1" applyFill="1" applyAlignment="1">
      <alignment vertical="center" wrapText="1"/>
    </xf>
    <xf numFmtId="0" fontId="17" fillId="3" borderId="8" xfId="0" applyFont="1" applyFill="1" applyBorder="1" applyAlignment="1">
      <alignment vertical="center" wrapText="1"/>
    </xf>
    <xf numFmtId="0" fontId="17" fillId="3" borderId="17" xfId="0" applyFont="1" applyFill="1" applyBorder="1" applyAlignment="1">
      <alignment vertical="center" wrapText="1"/>
    </xf>
    <xf numFmtId="0" fontId="17" fillId="3" borderId="18" xfId="0" applyFont="1" applyFill="1" applyBorder="1" applyAlignment="1">
      <alignment vertical="center" wrapText="1"/>
    </xf>
    <xf numFmtId="0" fontId="17" fillId="3" borderId="19" xfId="0" applyFont="1" applyFill="1" applyBorder="1" applyAlignment="1">
      <alignment vertical="center" wrapText="1"/>
    </xf>
    <xf numFmtId="0" fontId="7" fillId="3" borderId="0" xfId="0" applyFont="1" applyFill="1" applyAlignment="1">
      <alignment horizontal="center" vertical="center"/>
    </xf>
    <xf numFmtId="0" fontId="1" fillId="0" borderId="0" xfId="0" applyFont="1" applyAlignment="1">
      <alignment horizontal="center"/>
    </xf>
    <xf numFmtId="0" fontId="6" fillId="0" borderId="0" xfId="0" applyFont="1" applyAlignment="1">
      <alignment horizontal="right"/>
    </xf>
    <xf numFmtId="0" fontId="7" fillId="0" borderId="0" xfId="0" applyFont="1" applyAlignment="1">
      <alignment horizontal="right"/>
    </xf>
    <xf numFmtId="0" fontId="6" fillId="0" borderId="26" xfId="0" applyFont="1" applyBorder="1" applyAlignment="1">
      <alignment horizontal="center" vertical="center"/>
    </xf>
    <xf numFmtId="0" fontId="6" fillId="0" borderId="21" xfId="0" applyFont="1" applyBorder="1" applyAlignment="1">
      <alignment horizontal="center" vertical="center"/>
    </xf>
    <xf numFmtId="0" fontId="7" fillId="6" borderId="27" xfId="0" applyFont="1" applyFill="1" applyBorder="1" applyAlignment="1">
      <alignment horizontal="left" vertical="center"/>
    </xf>
    <xf numFmtId="0" fontId="7" fillId="6" borderId="21" xfId="0" applyFont="1" applyFill="1" applyBorder="1" applyAlignment="1">
      <alignment horizontal="left" vertical="center"/>
    </xf>
    <xf numFmtId="0" fontId="7" fillId="6" borderId="28" xfId="0" applyFont="1" applyFill="1" applyBorder="1" applyAlignment="1">
      <alignment horizontal="left" vertical="center"/>
    </xf>
    <xf numFmtId="0" fontId="7" fillId="3" borderId="3" xfId="0" applyFont="1" applyFill="1" applyBorder="1" applyAlignment="1">
      <alignment horizontal="center" vertical="center"/>
    </xf>
    <xf numFmtId="0" fontId="11"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6" fillId="0" borderId="29"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7" fillId="3" borderId="33" xfId="0" applyFont="1"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6" fillId="0" borderId="9" xfId="0" applyFont="1" applyBorder="1" applyAlignment="1">
      <alignment horizontal="center" vertical="center"/>
    </xf>
    <xf numFmtId="0" fontId="0" fillId="0" borderId="2" xfId="0" applyBorder="1" applyAlignment="1">
      <alignment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37"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38"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39" xfId="0" applyFont="1" applyBorder="1" applyAlignment="1">
      <alignment horizontal="center" vertical="center"/>
    </xf>
    <xf numFmtId="0" fontId="0" fillId="7" borderId="9" xfId="0" applyFill="1" applyBorder="1" applyAlignment="1">
      <alignment horizontal="center"/>
    </xf>
    <xf numFmtId="0" fontId="0" fillId="7" borderId="2" xfId="0" applyFill="1" applyBorder="1" applyAlignment="1">
      <alignment horizontal="center"/>
    </xf>
    <xf numFmtId="0" fontId="0" fillId="7" borderId="10" xfId="0" applyFill="1" applyBorder="1" applyAlignment="1">
      <alignment horizontal="center"/>
    </xf>
    <xf numFmtId="0" fontId="0" fillId="7" borderId="1" xfId="0" applyFill="1" applyBorder="1" applyAlignment="1">
      <alignment horizontal="center"/>
    </xf>
    <xf numFmtId="0" fontId="0" fillId="7" borderId="0" xfId="0" applyFill="1" applyAlignment="1">
      <alignment horizontal="center"/>
    </xf>
    <xf numFmtId="0" fontId="0" fillId="7" borderId="8" xfId="0" applyFill="1" applyBorder="1" applyAlignment="1">
      <alignment horizontal="center"/>
    </xf>
    <xf numFmtId="0" fontId="0" fillId="7" borderId="12" xfId="0" applyFill="1" applyBorder="1" applyAlignment="1">
      <alignment horizontal="center"/>
    </xf>
    <xf numFmtId="0" fontId="0" fillId="7" borderId="3" xfId="0" applyFill="1" applyBorder="1" applyAlignment="1">
      <alignment horizontal="center"/>
    </xf>
    <xf numFmtId="0" fontId="0" fillId="7" borderId="16" xfId="0" applyFill="1" applyBorder="1" applyAlignment="1">
      <alignment horizont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0" fillId="0" borderId="3" xfId="0" applyBorder="1" applyAlignment="1">
      <alignment horizontal="center" vertical="center"/>
    </xf>
    <xf numFmtId="0" fontId="6" fillId="7" borderId="0" xfId="0" applyFont="1" applyFill="1" applyAlignment="1">
      <alignment horizontal="center"/>
    </xf>
    <xf numFmtId="0" fontId="6" fillId="0" borderId="40" xfId="0" applyFont="1" applyBorder="1" applyAlignment="1">
      <alignment horizontal="center" vertical="center"/>
    </xf>
    <xf numFmtId="0" fontId="0" fillId="0" borderId="2" xfId="0" applyBorder="1" applyAlignment="1">
      <alignment horizontal="center" vertical="center"/>
    </xf>
    <xf numFmtId="0" fontId="0" fillId="0" borderId="37"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center" vertical="center"/>
    </xf>
    <xf numFmtId="0" fontId="0" fillId="0" borderId="38" xfId="0" applyBorder="1" applyAlignment="1">
      <alignment horizontal="center" vertical="center"/>
    </xf>
    <xf numFmtId="0" fontId="0" fillId="0" borderId="41" xfId="0" applyBorder="1" applyAlignment="1">
      <alignment horizontal="center" vertical="center"/>
    </xf>
    <xf numFmtId="0" fontId="0" fillId="0" borderId="39" xfId="0" applyBorder="1" applyAlignment="1">
      <alignment horizontal="center" vertical="center"/>
    </xf>
    <xf numFmtId="0" fontId="6" fillId="4" borderId="9"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1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7" fillId="3" borderId="0" xfId="0" applyFont="1" applyFill="1" applyAlignment="1">
      <alignment vertical="center"/>
    </xf>
    <xf numFmtId="176" fontId="7" fillId="3" borderId="0" xfId="0" applyNumberFormat="1" applyFont="1" applyFill="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7" fillId="3" borderId="44"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46" xfId="0" applyFont="1" applyFill="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7" xfId="0" applyFont="1" applyBorder="1" applyAlignment="1">
      <alignment horizontal="center" vertical="center" wrapText="1"/>
    </xf>
    <xf numFmtId="0" fontId="6" fillId="0" borderId="11" xfId="0" applyFont="1" applyBorder="1" applyAlignment="1">
      <alignment horizontal="center" vertical="center"/>
    </xf>
    <xf numFmtId="0" fontId="6" fillId="0" borderId="47" xfId="0" applyFont="1" applyBorder="1" applyAlignment="1">
      <alignment horizontal="center" vertical="center"/>
    </xf>
    <xf numFmtId="49" fontId="7" fillId="3" borderId="5" xfId="0" applyNumberFormat="1" applyFont="1" applyFill="1" applyBorder="1" applyAlignment="1">
      <alignment horizontal="center" vertical="center"/>
    </xf>
    <xf numFmtId="0" fontId="6" fillId="0" borderId="4" xfId="0" applyFont="1" applyBorder="1" applyAlignment="1">
      <alignment horizontal="center" vertical="center"/>
    </xf>
    <xf numFmtId="49" fontId="7" fillId="3" borderId="7" xfId="0" applyNumberFormat="1" applyFont="1" applyFill="1" applyBorder="1" applyAlignment="1">
      <alignment horizontal="center"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7" fillId="3" borderId="7" xfId="0" applyFont="1" applyFill="1" applyBorder="1" applyAlignment="1">
      <alignment horizontal="left" vertical="center"/>
    </xf>
    <xf numFmtId="0" fontId="13" fillId="3" borderId="5" xfId="1" applyNumberFormat="1" applyFill="1" applyBorder="1" applyAlignment="1" applyProtection="1">
      <alignment horizontal="left" vertical="center"/>
    </xf>
    <xf numFmtId="0" fontId="6" fillId="0" borderId="4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0" xfId="0" applyFont="1" applyAlignment="1">
      <alignment horizontal="center" vertical="center" wrapText="1"/>
    </xf>
    <xf numFmtId="0" fontId="6" fillId="0" borderId="3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3" xfId="0" applyFont="1" applyBorder="1" applyAlignment="1">
      <alignment horizontal="center" vertical="center"/>
    </xf>
    <xf numFmtId="0" fontId="6" fillId="0" borderId="30" xfId="0" applyFont="1" applyBorder="1" applyAlignment="1">
      <alignment horizontal="center" vertical="center"/>
    </xf>
    <xf numFmtId="0" fontId="6" fillId="0" borderId="34" xfId="0" applyFont="1" applyBorder="1" applyAlignment="1">
      <alignment horizontal="center" vertical="center"/>
    </xf>
    <xf numFmtId="0" fontId="7" fillId="3" borderId="30" xfId="0" applyFont="1" applyFill="1" applyBorder="1" applyAlignment="1">
      <alignment horizontal="center" vertical="center"/>
    </xf>
    <xf numFmtId="0" fontId="6" fillId="0" borderId="7"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2" xfId="0" applyFont="1" applyBorder="1" applyAlignment="1">
      <alignment horizontal="center" vertical="center"/>
    </xf>
    <xf numFmtId="0" fontId="6" fillId="0" borderId="37" xfId="0" applyFont="1" applyBorder="1" applyAlignment="1">
      <alignment horizontal="center" vertical="center"/>
    </xf>
    <xf numFmtId="0" fontId="7" fillId="3" borderId="6" xfId="0" applyFont="1" applyFill="1" applyBorder="1" applyAlignment="1">
      <alignment horizontal="center" vertical="center"/>
    </xf>
    <xf numFmtId="0" fontId="6" fillId="0" borderId="2" xfId="0" applyFont="1" applyBorder="1"/>
    <xf numFmtId="0" fontId="6" fillId="0" borderId="37" xfId="0" applyFont="1" applyBorder="1"/>
    <xf numFmtId="0" fontId="6" fillId="0" borderId="0" xfId="0" applyFont="1"/>
    <xf numFmtId="0" fontId="6" fillId="0" borderId="38" xfId="0" applyFont="1" applyBorder="1"/>
    <xf numFmtId="0" fontId="6" fillId="0" borderId="41" xfId="0" applyFont="1" applyBorder="1"/>
    <xf numFmtId="0" fontId="6" fillId="0" borderId="3" xfId="0" applyFont="1" applyBorder="1"/>
    <xf numFmtId="0" fontId="6" fillId="0" borderId="39" xfId="0" applyFont="1" applyBorder="1"/>
    <xf numFmtId="0" fontId="6" fillId="0" borderId="12" xfId="0" applyFont="1" applyBorder="1" applyAlignment="1">
      <alignment horizontal="center" vertical="center" wrapText="1"/>
    </xf>
    <xf numFmtId="0" fontId="11" fillId="3" borderId="5" xfId="0" applyFont="1" applyFill="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0" fillId="0" borderId="5" xfId="0" applyBorder="1" applyAlignment="1">
      <alignment horizontal="center" vertical="center"/>
    </xf>
    <xf numFmtId="0" fontId="6" fillId="0" borderId="4" xfId="0" applyFont="1" applyBorder="1" applyAlignment="1">
      <alignment horizontal="left" vertical="center"/>
    </xf>
    <xf numFmtId="0" fontId="0" fillId="0" borderId="5" xfId="0" applyBorder="1" applyAlignment="1">
      <alignment vertical="center"/>
    </xf>
    <xf numFmtId="0" fontId="0" fillId="0" borderId="7" xfId="0" applyBorder="1" applyAlignment="1">
      <alignment horizontal="center" vertical="center"/>
    </xf>
    <xf numFmtId="0" fontId="6" fillId="0" borderId="14" xfId="0" applyFont="1" applyBorder="1" applyAlignment="1">
      <alignment horizontal="center" vertical="center" wrapText="1"/>
    </xf>
    <xf numFmtId="0" fontId="6" fillId="0" borderId="14" xfId="0" applyFont="1" applyBorder="1" applyAlignment="1">
      <alignment wrapText="1"/>
    </xf>
    <xf numFmtId="0" fontId="6" fillId="0" borderId="0" xfId="0" applyFont="1" applyAlignment="1">
      <alignment wrapText="1"/>
    </xf>
    <xf numFmtId="0" fontId="0" fillId="7" borderId="14" xfId="0" applyFill="1" applyBorder="1" applyAlignment="1">
      <alignment horizontal="center"/>
    </xf>
    <xf numFmtId="0" fontId="19" fillId="0" borderId="14" xfId="0" applyFont="1" applyBorder="1" applyAlignment="1">
      <alignment horizontal="center"/>
    </xf>
    <xf numFmtId="0" fontId="20" fillId="6" borderId="14" xfId="0" applyFont="1" applyFill="1" applyBorder="1" applyAlignment="1">
      <alignment horizontal="center"/>
    </xf>
    <xf numFmtId="49" fontId="7" fillId="3" borderId="0" xfId="0" applyNumberFormat="1" applyFont="1" applyFill="1" applyAlignment="1">
      <alignment horizontal="center" vertical="center"/>
    </xf>
    <xf numFmtId="0" fontId="6" fillId="8" borderId="0" xfId="0" applyFont="1" applyFill="1" applyAlignment="1">
      <alignment horizontal="left" vertical="center"/>
    </xf>
    <xf numFmtId="0" fontId="6" fillId="8" borderId="8" xfId="0" applyFont="1" applyFill="1" applyBorder="1" applyAlignment="1">
      <alignment horizontal="left" vertical="center"/>
    </xf>
    <xf numFmtId="0" fontId="0" fillId="8" borderId="0" xfId="0" applyFill="1" applyAlignment="1">
      <alignment horizontal="center" vertical="center" wrapText="1" shrinkToFit="1"/>
    </xf>
    <xf numFmtId="0" fontId="6" fillId="0" borderId="24" xfId="0" applyFont="1" applyBorder="1"/>
    <xf numFmtId="0" fontId="6" fillId="0" borderId="25" xfId="0" applyFont="1" applyBorder="1"/>
    <xf numFmtId="0" fontId="6" fillId="0" borderId="18" xfId="0" applyFont="1" applyBorder="1"/>
    <xf numFmtId="0" fontId="6" fillId="0" borderId="48" xfId="0" applyFont="1" applyBorder="1"/>
    <xf numFmtId="0" fontId="17" fillId="7" borderId="9" xfId="0" applyFont="1" applyFill="1" applyBorder="1" applyAlignment="1">
      <alignment vertical="center" wrapText="1"/>
    </xf>
    <xf numFmtId="0" fontId="17" fillId="7" borderId="2" xfId="0" applyFont="1" applyFill="1" applyBorder="1" applyAlignment="1">
      <alignment vertical="center" wrapText="1"/>
    </xf>
    <xf numFmtId="0" fontId="17" fillId="7" borderId="10" xfId="0" applyFont="1" applyFill="1" applyBorder="1" applyAlignment="1">
      <alignment vertical="center" wrapText="1"/>
    </xf>
    <xf numFmtId="0" fontId="17" fillId="7" borderId="1" xfId="0" applyFont="1" applyFill="1" applyBorder="1" applyAlignment="1">
      <alignment vertical="center" wrapText="1"/>
    </xf>
    <xf numFmtId="0" fontId="17" fillId="7" borderId="0" xfId="0" applyFont="1" applyFill="1" applyAlignment="1">
      <alignment vertical="center" wrapText="1"/>
    </xf>
    <xf numFmtId="0" fontId="17" fillId="7" borderId="8" xfId="0" applyFont="1" applyFill="1" applyBorder="1" applyAlignment="1">
      <alignment vertical="center" wrapText="1"/>
    </xf>
    <xf numFmtId="0" fontId="17" fillId="7" borderId="17" xfId="0" applyFont="1" applyFill="1" applyBorder="1" applyAlignment="1">
      <alignment vertical="center" wrapText="1"/>
    </xf>
    <xf numFmtId="0" fontId="17" fillId="7" borderId="18" xfId="0" applyFont="1" applyFill="1" applyBorder="1" applyAlignment="1">
      <alignment vertical="center" wrapText="1"/>
    </xf>
    <xf numFmtId="0" fontId="17" fillId="7" borderId="19" xfId="0" applyFont="1" applyFill="1" applyBorder="1" applyAlignment="1">
      <alignment vertical="center" wrapText="1"/>
    </xf>
    <xf numFmtId="0" fontId="23" fillId="0" borderId="0" xfId="0" applyFont="1" applyAlignment="1">
      <alignment horizontal="left" vertical="top" wrapText="1"/>
    </xf>
    <xf numFmtId="0" fontId="8" fillId="0" borderId="0" xfId="0" applyFont="1" applyAlignment="1">
      <alignment horizontal="left" vertical="center" wrapText="1"/>
    </xf>
    <xf numFmtId="0" fontId="16" fillId="0" borderId="0" xfId="0" applyFont="1" applyAlignment="1">
      <alignment horizontal="left" vertical="center" shrinkToFit="1"/>
    </xf>
    <xf numFmtId="0" fontId="0" fillId="0" borderId="0" xfId="0" applyAlignment="1">
      <alignment vertical="center" shrinkToFit="1"/>
    </xf>
    <xf numFmtId="0" fontId="0" fillId="0" borderId="8" xfId="0" applyBorder="1" applyAlignment="1">
      <alignment vertical="center" shrinkToFit="1"/>
    </xf>
    <xf numFmtId="0" fontId="6" fillId="8" borderId="0" xfId="0" applyFont="1" applyFill="1" applyAlignment="1">
      <alignment horizontal="center" vertical="center"/>
    </xf>
    <xf numFmtId="0" fontId="6" fillId="8" borderId="23"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49" xfId="0" applyFont="1" applyFill="1" applyBorder="1" applyAlignment="1">
      <alignment horizontal="center" vertical="center" wrapText="1"/>
    </xf>
    <xf numFmtId="0" fontId="6" fillId="8" borderId="24" xfId="0" applyFont="1" applyFill="1" applyBorder="1" applyAlignment="1">
      <alignment horizontal="center" vertical="center" wrapText="1"/>
    </xf>
    <xf numFmtId="0" fontId="6" fillId="8" borderId="0" xfId="0" applyFont="1" applyFill="1" applyAlignment="1">
      <alignment horizontal="center" vertical="center" wrapText="1"/>
    </xf>
    <xf numFmtId="0" fontId="6" fillId="8" borderId="38" xfId="0" applyFont="1" applyFill="1" applyBorder="1" applyAlignment="1">
      <alignment horizontal="center" vertical="center" wrapText="1"/>
    </xf>
    <xf numFmtId="0" fontId="6" fillId="8" borderId="25" xfId="0" applyFont="1" applyFill="1" applyBorder="1" applyAlignment="1">
      <alignment horizontal="center" vertical="center" wrapText="1"/>
    </xf>
    <xf numFmtId="0" fontId="6" fillId="8" borderId="18" xfId="0" applyFont="1" applyFill="1" applyBorder="1" applyAlignment="1">
      <alignment horizontal="center" vertical="center" wrapText="1"/>
    </xf>
    <xf numFmtId="0" fontId="6" fillId="8" borderId="48" xfId="0" applyFont="1" applyFill="1" applyBorder="1" applyAlignment="1">
      <alignment horizontal="center" vertical="center" wrapText="1"/>
    </xf>
    <xf numFmtId="0" fontId="6" fillId="0" borderId="49" xfId="0" applyFont="1" applyBorder="1" applyAlignment="1">
      <alignment horizontal="center" vertical="center" wrapText="1"/>
    </xf>
    <xf numFmtId="0" fontId="0" fillId="0" borderId="25" xfId="0" applyBorder="1" applyAlignment="1">
      <alignment horizontal="center" vertical="center" wrapText="1"/>
    </xf>
    <xf numFmtId="0" fontId="0" fillId="0" borderId="18" xfId="0" applyBorder="1" applyAlignment="1">
      <alignment horizontal="center" vertical="center" wrapText="1"/>
    </xf>
    <xf numFmtId="0" fontId="0" fillId="0" borderId="48" xfId="0" applyBorder="1" applyAlignment="1">
      <alignment horizontal="center" vertical="center" wrapText="1"/>
    </xf>
    <xf numFmtId="0" fontId="6" fillId="2" borderId="0" xfId="0" applyFont="1" applyFill="1" applyAlignment="1">
      <alignment horizontal="left" vertical="center"/>
    </xf>
    <xf numFmtId="0" fontId="6" fillId="0" borderId="25"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48" xfId="0" applyFont="1" applyBorder="1" applyAlignment="1">
      <alignment horizontal="center" vertical="center" wrapText="1"/>
    </xf>
    <xf numFmtId="0" fontId="6" fillId="4" borderId="0" xfId="0" applyFont="1" applyFill="1" applyAlignment="1">
      <alignment horizontal="left" vertical="center"/>
    </xf>
    <xf numFmtId="0" fontId="11" fillId="6" borderId="0" xfId="0" applyFont="1" applyFill="1" applyAlignment="1">
      <alignment horizontal="center" vertical="center"/>
    </xf>
    <xf numFmtId="0" fontId="6" fillId="4" borderId="0" xfId="0" applyFont="1" applyFill="1" applyAlignment="1">
      <alignment horizontal="center" vertical="center"/>
    </xf>
    <xf numFmtId="0" fontId="7" fillId="4" borderId="0" xfId="0" applyFont="1" applyFill="1" applyAlignment="1">
      <alignment horizontal="center" vertical="center"/>
    </xf>
    <xf numFmtId="0" fontId="6" fillId="4" borderId="0" xfId="0" applyFont="1" applyFill="1" applyAlignment="1">
      <alignment horizontal="left" vertical="center" wrapText="1"/>
    </xf>
    <xf numFmtId="0" fontId="6" fillId="0" borderId="0" xfId="0" applyFont="1" applyAlignment="1">
      <alignment horizontal="right" vertical="center"/>
    </xf>
    <xf numFmtId="0" fontId="7" fillId="3" borderId="0" xfId="0" applyFont="1" applyFill="1" applyAlignment="1">
      <alignment horizontal="left" vertical="center"/>
    </xf>
    <xf numFmtId="0" fontId="11" fillId="3" borderId="0" xfId="0" applyFont="1" applyFill="1" applyAlignment="1">
      <alignment horizontal="left" vertical="center"/>
    </xf>
    <xf numFmtId="0" fontId="0" fillId="4" borderId="0" xfId="0" applyFill="1" applyAlignment="1">
      <alignment vertical="center"/>
    </xf>
    <xf numFmtId="0" fontId="6" fillId="0" borderId="0" xfId="0" applyFont="1" applyAlignment="1">
      <alignment horizontal="right" vertical="center" wrapText="1"/>
    </xf>
    <xf numFmtId="0" fontId="0" fillId="0" borderId="0" xfId="0"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34"/>
  <sheetViews>
    <sheetView tabSelected="1" view="pageBreakPreview" zoomScaleNormal="100" zoomScaleSheetLayoutView="100" workbookViewId="0">
      <selection activeCell="AT18" sqref="AT18"/>
    </sheetView>
  </sheetViews>
  <sheetFormatPr defaultRowHeight="13.5" x14ac:dyDescent="0.15"/>
  <cols>
    <col min="1" max="38" width="2.25" customWidth="1"/>
  </cols>
  <sheetData>
    <row r="1" spans="1:42" ht="30" customHeight="1" x14ac:dyDescent="0.25">
      <c r="A1" s="147" t="s">
        <v>328</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24"/>
      <c r="AL1" s="124"/>
    </row>
    <row r="2" spans="1:42" ht="19.5" customHeight="1" x14ac:dyDescent="0.15">
      <c r="A2" s="19" t="s">
        <v>34</v>
      </c>
      <c r="B2" s="19"/>
      <c r="C2" s="23"/>
      <c r="D2" s="24" t="s">
        <v>61</v>
      </c>
      <c r="E2" s="19"/>
      <c r="F2" s="19"/>
      <c r="G2" s="19"/>
      <c r="H2" s="19"/>
      <c r="I2" s="19"/>
      <c r="J2" s="19"/>
      <c r="K2" s="19"/>
      <c r="P2" s="25"/>
      <c r="Q2" s="24" t="s">
        <v>50</v>
      </c>
      <c r="R2" s="19"/>
      <c r="S2" s="19"/>
      <c r="T2" s="19"/>
      <c r="U2" s="19"/>
      <c r="V2" s="19"/>
      <c r="W2" s="19"/>
      <c r="X2" s="19"/>
      <c r="Y2" s="19"/>
      <c r="Z2" s="19"/>
    </row>
    <row r="3" spans="1:42" ht="19.5" customHeight="1" x14ac:dyDescent="0.15">
      <c r="A3" s="19"/>
      <c r="B3" s="19"/>
      <c r="X3" s="19"/>
      <c r="Y3" s="19"/>
      <c r="Z3" s="19"/>
      <c r="AC3" s="190"/>
      <c r="AD3" s="190"/>
      <c r="AE3" s="190"/>
      <c r="AF3" s="19" t="s">
        <v>35</v>
      </c>
      <c r="AG3" s="146"/>
      <c r="AH3" s="146"/>
      <c r="AI3" s="19" t="s">
        <v>36</v>
      </c>
      <c r="AJ3" s="146"/>
      <c r="AK3" s="146"/>
      <c r="AL3" s="1" t="s">
        <v>33</v>
      </c>
    </row>
    <row r="4" spans="1:42" ht="19.5" customHeight="1" thickBot="1" x14ac:dyDescent="0.2">
      <c r="A4" s="148"/>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24"/>
      <c r="AL4" s="124"/>
      <c r="AP4" s="87"/>
    </row>
    <row r="5" spans="1:42" ht="19.5" customHeight="1" x14ac:dyDescent="0.15">
      <c r="A5" s="150" t="s">
        <v>16</v>
      </c>
      <c r="B5" s="151"/>
      <c r="C5" s="151"/>
      <c r="D5" s="151"/>
      <c r="E5" s="151"/>
      <c r="F5" s="151"/>
      <c r="G5" s="152"/>
      <c r="H5" s="153"/>
      <c r="I5" s="153"/>
      <c r="J5" s="153"/>
      <c r="K5" s="153"/>
      <c r="L5" s="153"/>
      <c r="M5" s="153"/>
      <c r="N5" s="153"/>
      <c r="O5" s="153"/>
      <c r="P5" s="153"/>
      <c r="Q5" s="153"/>
      <c r="R5" s="153"/>
      <c r="S5" s="153"/>
      <c r="T5" s="153"/>
      <c r="U5" s="153"/>
      <c r="V5" s="153"/>
      <c r="W5" s="153"/>
      <c r="X5" s="153"/>
      <c r="Y5" s="153"/>
      <c r="Z5" s="153"/>
      <c r="AA5" s="153"/>
      <c r="AB5" s="154"/>
      <c r="AC5" s="94"/>
      <c r="AD5" s="94"/>
      <c r="AE5" s="94"/>
      <c r="AF5" s="94"/>
      <c r="AG5" s="94"/>
      <c r="AH5" s="94"/>
      <c r="AI5" s="94"/>
      <c r="AJ5" s="94"/>
      <c r="AK5" s="94"/>
      <c r="AL5" s="95"/>
    </row>
    <row r="6" spans="1:42" ht="3.75" customHeight="1" x14ac:dyDescent="0.15">
      <c r="A6" s="158" t="s">
        <v>17</v>
      </c>
      <c r="B6" s="159"/>
      <c r="C6" s="159"/>
      <c r="D6" s="159"/>
      <c r="E6" s="159"/>
      <c r="F6" s="159"/>
      <c r="G6" s="162"/>
      <c r="H6" s="159"/>
      <c r="I6" s="159"/>
      <c r="J6" s="159"/>
      <c r="K6" s="159"/>
      <c r="L6" s="159"/>
      <c r="M6" s="159"/>
      <c r="N6" s="159"/>
      <c r="O6" s="159"/>
      <c r="P6" s="159"/>
      <c r="Q6" s="163"/>
      <c r="R6" s="166"/>
      <c r="S6" s="167"/>
      <c r="T6" s="167"/>
      <c r="U6" s="167"/>
      <c r="V6" s="167"/>
      <c r="W6" s="167"/>
      <c r="X6" s="167"/>
      <c r="Y6" s="168" t="s">
        <v>59</v>
      </c>
      <c r="Z6" s="169"/>
      <c r="AA6" s="169"/>
      <c r="AB6" s="170"/>
      <c r="AC6" s="177"/>
      <c r="AD6" s="178"/>
      <c r="AE6" s="178"/>
      <c r="AF6" s="178"/>
      <c r="AG6" s="178"/>
      <c r="AH6" s="178"/>
      <c r="AI6" s="178"/>
      <c r="AJ6" s="178"/>
      <c r="AK6" s="178"/>
      <c r="AL6" s="179"/>
    </row>
    <row r="7" spans="1:42" ht="12.75" customHeight="1" x14ac:dyDescent="0.15">
      <c r="A7" s="160"/>
      <c r="B7" s="161"/>
      <c r="C7" s="161"/>
      <c r="D7" s="161"/>
      <c r="E7" s="161"/>
      <c r="F7" s="161"/>
      <c r="G7" s="164"/>
      <c r="H7" s="161"/>
      <c r="I7" s="161"/>
      <c r="J7" s="161"/>
      <c r="K7" s="161"/>
      <c r="L7" s="161"/>
      <c r="M7" s="161"/>
      <c r="N7" s="161"/>
      <c r="O7" s="161"/>
      <c r="P7" s="161"/>
      <c r="Q7" s="165"/>
      <c r="R7" s="186" t="s">
        <v>60</v>
      </c>
      <c r="S7" s="187"/>
      <c r="T7" s="187"/>
      <c r="U7" s="2"/>
      <c r="V7" s="138"/>
      <c r="W7" s="138"/>
      <c r="X7" s="2"/>
      <c r="Y7" s="171"/>
      <c r="Z7" s="172"/>
      <c r="AA7" s="172"/>
      <c r="AB7" s="173"/>
      <c r="AC7" s="180"/>
      <c r="AD7" s="181"/>
      <c r="AE7" s="181"/>
      <c r="AF7" s="181"/>
      <c r="AG7" s="181"/>
      <c r="AH7" s="181"/>
      <c r="AI7" s="181"/>
      <c r="AJ7" s="181"/>
      <c r="AK7" s="181"/>
      <c r="AL7" s="182"/>
    </row>
    <row r="8" spans="1:42" ht="4.5" customHeight="1" x14ac:dyDescent="0.15">
      <c r="A8" s="160"/>
      <c r="B8" s="161"/>
      <c r="C8" s="161"/>
      <c r="D8" s="161"/>
      <c r="E8" s="161"/>
      <c r="F8" s="161"/>
      <c r="G8" s="164"/>
      <c r="H8" s="161"/>
      <c r="I8" s="161"/>
      <c r="J8" s="161"/>
      <c r="K8" s="161"/>
      <c r="L8" s="161"/>
      <c r="M8" s="161"/>
      <c r="N8" s="161"/>
      <c r="O8" s="161"/>
      <c r="P8" s="161"/>
      <c r="Q8" s="165"/>
      <c r="R8" s="188"/>
      <c r="S8" s="189"/>
      <c r="T8" s="189"/>
      <c r="U8" s="189"/>
      <c r="V8" s="189"/>
      <c r="W8" s="189"/>
      <c r="X8" s="189"/>
      <c r="Y8" s="174"/>
      <c r="Z8" s="175"/>
      <c r="AA8" s="175"/>
      <c r="AB8" s="176"/>
      <c r="AC8" s="183"/>
      <c r="AD8" s="184"/>
      <c r="AE8" s="184"/>
      <c r="AF8" s="184"/>
      <c r="AG8" s="184"/>
      <c r="AH8" s="184"/>
      <c r="AI8" s="184"/>
      <c r="AJ8" s="184"/>
      <c r="AK8" s="184"/>
      <c r="AL8" s="185"/>
    </row>
    <row r="9" spans="1:42" ht="21.75" customHeight="1" x14ac:dyDescent="0.15">
      <c r="A9" s="207" t="s">
        <v>51</v>
      </c>
      <c r="B9" s="208"/>
      <c r="C9" s="208"/>
      <c r="D9" s="208"/>
      <c r="E9" s="208"/>
      <c r="F9" s="209"/>
      <c r="G9" s="210"/>
      <c r="H9" s="211"/>
      <c r="I9" s="211"/>
      <c r="J9" s="211"/>
      <c r="K9" s="211"/>
      <c r="L9" s="211"/>
      <c r="M9" s="211"/>
      <c r="N9" s="211"/>
      <c r="O9" s="211"/>
      <c r="P9" s="211"/>
      <c r="Q9" s="212"/>
      <c r="R9" s="213" t="s">
        <v>0</v>
      </c>
      <c r="S9" s="213"/>
      <c r="T9" s="213"/>
      <c r="U9" s="214"/>
      <c r="V9" s="188" t="s">
        <v>39</v>
      </c>
      <c r="W9" s="215"/>
      <c r="X9" s="29"/>
      <c r="Y9" s="155"/>
      <c r="Z9" s="155"/>
      <c r="AA9" s="156"/>
      <c r="AB9" s="156"/>
      <c r="AC9" s="29" t="s">
        <v>1</v>
      </c>
      <c r="AD9" s="29"/>
      <c r="AE9" s="155"/>
      <c r="AF9" s="157"/>
      <c r="AG9" s="11" t="s">
        <v>2</v>
      </c>
      <c r="AH9" s="11"/>
      <c r="AI9" s="157"/>
      <c r="AJ9" s="157"/>
      <c r="AK9" s="11" t="s">
        <v>3</v>
      </c>
      <c r="AL9" s="13"/>
    </row>
    <row r="10" spans="1:42" ht="6.75" customHeight="1" x14ac:dyDescent="0.15">
      <c r="A10" s="191" t="s">
        <v>208</v>
      </c>
      <c r="B10" s="192"/>
      <c r="C10" s="192"/>
      <c r="D10" s="192"/>
      <c r="E10" s="192"/>
      <c r="F10" s="193"/>
      <c r="G10" s="199"/>
      <c r="H10" s="200"/>
      <c r="I10" s="200"/>
      <c r="J10" s="200"/>
      <c r="K10" s="43"/>
      <c r="L10" s="43"/>
      <c r="M10" s="43"/>
      <c r="N10" s="43"/>
      <c r="O10" s="43"/>
      <c r="P10" s="43"/>
      <c r="Q10" s="43"/>
      <c r="R10" s="43"/>
      <c r="S10" s="43"/>
      <c r="T10" s="21"/>
      <c r="U10" s="21"/>
      <c r="V10" s="21"/>
      <c r="W10" s="21"/>
      <c r="X10" s="21"/>
      <c r="Y10" s="21"/>
      <c r="Z10" s="21"/>
      <c r="AA10" s="43"/>
      <c r="AB10" s="43"/>
      <c r="AC10" s="21"/>
      <c r="AD10" s="21"/>
      <c r="AE10" s="40"/>
      <c r="AF10" s="40"/>
      <c r="AG10" s="21"/>
      <c r="AH10" s="21"/>
      <c r="AI10" s="40"/>
      <c r="AJ10" s="40"/>
      <c r="AK10" s="21"/>
      <c r="AL10" s="22"/>
    </row>
    <row r="11" spans="1:42" ht="15.75" customHeight="1" x14ac:dyDescent="0.15">
      <c r="A11" s="194"/>
      <c r="B11" s="195"/>
      <c r="C11" s="195"/>
      <c r="D11" s="195"/>
      <c r="E11" s="195"/>
      <c r="F11" s="196"/>
      <c r="G11" s="201"/>
      <c r="H11" s="202"/>
      <c r="I11" s="202"/>
      <c r="J11" s="202"/>
      <c r="K11" s="129" t="s">
        <v>329</v>
      </c>
      <c r="L11" s="129"/>
      <c r="M11" s="129"/>
      <c r="N11" s="58"/>
      <c r="O11" s="146"/>
      <c r="P11" s="205"/>
      <c r="Q11" s="205"/>
      <c r="R11" s="205"/>
      <c r="S11" s="205"/>
      <c r="T11" s="205"/>
      <c r="U11" s="205"/>
      <c r="V11" s="205"/>
      <c r="W11" s="205"/>
      <c r="X11" s="205"/>
      <c r="Y11" s="205"/>
      <c r="Z11" s="205"/>
      <c r="AA11" s="205"/>
      <c r="AB11" s="205"/>
      <c r="AC11" s="102" t="s">
        <v>209</v>
      </c>
      <c r="AD11" s="57"/>
      <c r="AE11" s="57"/>
      <c r="AF11" s="2" t="s">
        <v>4</v>
      </c>
      <c r="AG11" s="206"/>
      <c r="AH11" s="206"/>
      <c r="AI11" s="4" t="s">
        <v>5</v>
      </c>
      <c r="AJ11" s="2"/>
      <c r="AK11" s="2"/>
      <c r="AL11" s="16"/>
    </row>
    <row r="12" spans="1:42" ht="4.5" customHeight="1" x14ac:dyDescent="0.15">
      <c r="A12" s="197"/>
      <c r="B12" s="189"/>
      <c r="C12" s="189"/>
      <c r="D12" s="189"/>
      <c r="E12" s="189"/>
      <c r="F12" s="198"/>
      <c r="G12" s="203"/>
      <c r="H12" s="204"/>
      <c r="I12" s="204"/>
      <c r="J12" s="204"/>
      <c r="K12" s="59"/>
      <c r="L12" s="59"/>
      <c r="M12" s="59"/>
      <c r="N12" s="59"/>
      <c r="O12" s="59"/>
      <c r="P12" s="59"/>
      <c r="Q12" s="59"/>
      <c r="R12" s="59"/>
      <c r="S12" s="59"/>
      <c r="T12" s="29"/>
      <c r="U12" s="29"/>
      <c r="V12" s="29"/>
      <c r="W12" s="29"/>
      <c r="X12" s="31"/>
      <c r="Y12" s="31"/>
      <c r="Z12" s="29"/>
      <c r="AA12" s="44"/>
      <c r="AB12" s="45"/>
      <c r="AC12" s="45"/>
      <c r="AD12" s="45"/>
      <c r="AE12" s="45"/>
      <c r="AF12" s="29"/>
      <c r="AG12" s="46"/>
      <c r="AH12" s="46"/>
      <c r="AI12" s="15"/>
      <c r="AJ12" s="29"/>
      <c r="AK12" s="29"/>
      <c r="AL12" s="42"/>
    </row>
    <row r="13" spans="1:42" ht="19.5" customHeight="1" x14ac:dyDescent="0.15">
      <c r="A13" s="216" t="s">
        <v>134</v>
      </c>
      <c r="B13" s="217"/>
      <c r="C13" s="217"/>
      <c r="D13" s="217"/>
      <c r="E13" s="217"/>
      <c r="F13" s="217"/>
      <c r="G13" s="10" t="s">
        <v>6</v>
      </c>
      <c r="H13" s="219"/>
      <c r="I13" s="219"/>
      <c r="J13" s="219"/>
      <c r="K13" s="72" t="s">
        <v>7</v>
      </c>
      <c r="L13" s="219"/>
      <c r="M13" s="219"/>
      <c r="N13" s="219"/>
      <c r="O13" s="219"/>
      <c r="P13" s="10"/>
      <c r="Q13" s="11"/>
      <c r="R13" s="11"/>
      <c r="S13" s="11"/>
      <c r="T13" s="11"/>
      <c r="U13" s="11"/>
      <c r="V13" s="12"/>
      <c r="W13" s="220" t="s">
        <v>32</v>
      </c>
      <c r="X13" s="213"/>
      <c r="Y13" s="219"/>
      <c r="Z13" s="219"/>
      <c r="AA13" s="219"/>
      <c r="AB13" s="219"/>
      <c r="AC13" s="72" t="s">
        <v>7</v>
      </c>
      <c r="AD13" s="219"/>
      <c r="AE13" s="219"/>
      <c r="AF13" s="219"/>
      <c r="AG13" s="219"/>
      <c r="AH13" s="72" t="s">
        <v>7</v>
      </c>
      <c r="AI13" s="219"/>
      <c r="AJ13" s="219"/>
      <c r="AK13" s="219"/>
      <c r="AL13" s="221"/>
    </row>
    <row r="14" spans="1:42" ht="19.5" customHeight="1" x14ac:dyDescent="0.15">
      <c r="A14" s="218"/>
      <c r="B14" s="217"/>
      <c r="C14" s="217"/>
      <c r="D14" s="217"/>
      <c r="E14" s="217"/>
      <c r="F14" s="217"/>
      <c r="G14" s="222"/>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4"/>
    </row>
    <row r="15" spans="1:42" ht="19.5" customHeight="1" x14ac:dyDescent="0.15">
      <c r="A15" s="218"/>
      <c r="B15" s="217"/>
      <c r="C15" s="217"/>
      <c r="D15" s="217"/>
      <c r="E15" s="217"/>
      <c r="F15" s="217"/>
      <c r="G15" s="220" t="s">
        <v>8</v>
      </c>
      <c r="H15" s="213"/>
      <c r="I15" s="213"/>
      <c r="J15" s="225"/>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4"/>
    </row>
    <row r="16" spans="1:42" ht="19.5" customHeight="1" x14ac:dyDescent="0.15">
      <c r="A16" s="226" t="s">
        <v>18</v>
      </c>
      <c r="B16" s="227"/>
      <c r="C16" s="228"/>
      <c r="D16" s="235" t="s">
        <v>19</v>
      </c>
      <c r="E16" s="236"/>
      <c r="F16" s="237"/>
      <c r="G16" s="162"/>
      <c r="H16" s="238"/>
      <c r="I16" s="238"/>
      <c r="J16" s="238"/>
      <c r="K16" s="238"/>
      <c r="L16" s="238"/>
      <c r="M16" s="238"/>
      <c r="N16" s="238"/>
      <c r="O16" s="238"/>
      <c r="P16" s="238"/>
      <c r="Q16" s="238"/>
      <c r="R16" s="238"/>
      <c r="S16" s="238"/>
      <c r="T16" s="238"/>
      <c r="U16" s="238"/>
      <c r="V16" s="238"/>
      <c r="W16" s="220"/>
      <c r="X16" s="213"/>
      <c r="Y16" s="213"/>
      <c r="Z16" s="213"/>
      <c r="AA16" s="213"/>
      <c r="AB16" s="213"/>
      <c r="AC16" s="213"/>
      <c r="AD16" s="213"/>
      <c r="AE16" s="213"/>
      <c r="AF16" s="213"/>
      <c r="AG16" s="213"/>
      <c r="AH16" s="213"/>
      <c r="AI16" s="213"/>
      <c r="AJ16" s="213"/>
      <c r="AK16" s="213"/>
      <c r="AL16" s="239"/>
    </row>
    <row r="17" spans="1:38" ht="19.5" customHeight="1" x14ac:dyDescent="0.15">
      <c r="A17" s="229"/>
      <c r="B17" s="230"/>
      <c r="C17" s="231"/>
      <c r="D17" s="209" t="s">
        <v>20</v>
      </c>
      <c r="E17" s="240"/>
      <c r="F17" s="241"/>
      <c r="G17" s="210"/>
      <c r="H17" s="211"/>
      <c r="I17" s="211"/>
      <c r="J17" s="211"/>
      <c r="K17" s="211"/>
      <c r="L17" s="211"/>
      <c r="M17" s="211"/>
      <c r="N17" s="211"/>
      <c r="O17" s="211"/>
      <c r="P17" s="211"/>
      <c r="Q17" s="211"/>
      <c r="R17" s="211"/>
      <c r="S17" s="211"/>
      <c r="T17" s="211"/>
      <c r="U17" s="211"/>
      <c r="V17" s="212"/>
      <c r="W17" s="220" t="s">
        <v>46</v>
      </c>
      <c r="X17" s="213"/>
      <c r="Y17" s="157"/>
      <c r="Z17" s="157"/>
      <c r="AA17" s="157"/>
      <c r="AB17" s="244"/>
      <c r="AC17" s="20"/>
      <c r="AD17" s="21"/>
      <c r="AE17" s="21"/>
      <c r="AF17" s="21"/>
      <c r="AG17" s="21"/>
      <c r="AH17" s="21"/>
      <c r="AI17" s="21"/>
      <c r="AJ17" s="21"/>
      <c r="AK17" s="21"/>
      <c r="AL17" s="22"/>
    </row>
    <row r="18" spans="1:38" ht="19.5" customHeight="1" x14ac:dyDescent="0.15">
      <c r="A18" s="229"/>
      <c r="B18" s="230"/>
      <c r="C18" s="231"/>
      <c r="D18" s="214" t="s">
        <v>21</v>
      </c>
      <c r="E18" s="217"/>
      <c r="F18" s="217"/>
      <c r="G18" s="222"/>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4"/>
    </row>
    <row r="19" spans="1:38" ht="19.5" customHeight="1" x14ac:dyDescent="0.15">
      <c r="A19" s="232"/>
      <c r="B19" s="233"/>
      <c r="C19" s="234"/>
      <c r="D19" s="214"/>
      <c r="E19" s="217"/>
      <c r="F19" s="217"/>
      <c r="G19" s="220"/>
      <c r="H19" s="213"/>
      <c r="I19" s="213"/>
      <c r="J19" s="213"/>
      <c r="K19" s="213"/>
      <c r="L19" s="213"/>
      <c r="M19" s="213"/>
      <c r="N19" s="213"/>
      <c r="O19" s="213"/>
      <c r="P19" s="213"/>
      <c r="Q19" s="213"/>
      <c r="R19" s="213"/>
      <c r="S19" s="213"/>
      <c r="T19" s="213"/>
      <c r="U19" s="242"/>
      <c r="V19" s="243"/>
      <c r="W19" s="220" t="s">
        <v>32</v>
      </c>
      <c r="X19" s="213"/>
      <c r="Y19" s="219"/>
      <c r="Z19" s="219"/>
      <c r="AA19" s="219"/>
      <c r="AB19" s="219"/>
      <c r="AC19" s="72" t="s">
        <v>7</v>
      </c>
      <c r="AD19" s="219"/>
      <c r="AE19" s="219"/>
      <c r="AF19" s="219"/>
      <c r="AG19" s="219"/>
      <c r="AH19" s="72" t="s">
        <v>7</v>
      </c>
      <c r="AI19" s="219"/>
      <c r="AJ19" s="219"/>
      <c r="AK19" s="219"/>
      <c r="AL19" s="221"/>
    </row>
    <row r="20" spans="1:38" ht="19.5" customHeight="1" x14ac:dyDescent="0.15">
      <c r="A20" s="226" t="s">
        <v>22</v>
      </c>
      <c r="B20" s="227"/>
      <c r="C20" s="227"/>
      <c r="D20" s="227"/>
      <c r="E20" s="227"/>
      <c r="F20" s="228"/>
      <c r="G20" s="252" t="s">
        <v>23</v>
      </c>
      <c r="H20" s="233"/>
      <c r="I20" s="233"/>
      <c r="J20" s="157"/>
      <c r="K20" s="253"/>
      <c r="L20" s="253"/>
      <c r="M20" s="253"/>
      <c r="N20" s="253"/>
      <c r="O20" s="253"/>
      <c r="P20" s="253"/>
      <c r="Q20" s="253"/>
      <c r="R20" s="253"/>
      <c r="S20" s="253"/>
      <c r="T20" s="253"/>
      <c r="U20" s="254" t="s">
        <v>40</v>
      </c>
      <c r="V20" s="255"/>
      <c r="W20" s="220" t="s">
        <v>132</v>
      </c>
      <c r="X20" s="256"/>
      <c r="Y20" s="157"/>
      <c r="Z20" s="157"/>
      <c r="AA20" s="157"/>
      <c r="AB20" s="244"/>
      <c r="AC20" s="257" t="s">
        <v>24</v>
      </c>
      <c r="AD20" s="258"/>
      <c r="AE20" s="157"/>
      <c r="AF20" s="256"/>
      <c r="AG20" s="256"/>
      <c r="AH20" s="256"/>
      <c r="AI20" s="256"/>
      <c r="AJ20" s="256"/>
      <c r="AK20" s="256"/>
      <c r="AL20" s="259"/>
    </row>
    <row r="21" spans="1:38" ht="19.5" customHeight="1" x14ac:dyDescent="0.15">
      <c r="A21" s="229"/>
      <c r="B21" s="230"/>
      <c r="C21" s="230"/>
      <c r="D21" s="230"/>
      <c r="E21" s="230"/>
      <c r="F21" s="231"/>
      <c r="G21" s="220" t="s">
        <v>32</v>
      </c>
      <c r="H21" s="213"/>
      <c r="I21" s="219"/>
      <c r="J21" s="219"/>
      <c r="K21" s="219"/>
      <c r="L21" s="219"/>
      <c r="M21" s="72" t="s">
        <v>7</v>
      </c>
      <c r="N21" s="219"/>
      <c r="O21" s="219"/>
      <c r="P21" s="219"/>
      <c r="Q21" s="219"/>
      <c r="R21" s="72" t="s">
        <v>7</v>
      </c>
      <c r="S21" s="219"/>
      <c r="T21" s="219"/>
      <c r="U21" s="219"/>
      <c r="V21" s="219"/>
      <c r="W21" s="220" t="s">
        <v>25</v>
      </c>
      <c r="X21" s="213"/>
      <c r="Y21" s="219"/>
      <c r="Z21" s="219"/>
      <c r="AA21" s="219"/>
      <c r="AB21" s="219"/>
      <c r="AC21" s="72" t="s">
        <v>7</v>
      </c>
      <c r="AD21" s="219"/>
      <c r="AE21" s="219"/>
      <c r="AF21" s="219"/>
      <c r="AG21" s="219"/>
      <c r="AH21" s="72" t="s">
        <v>7</v>
      </c>
      <c r="AI21" s="219"/>
      <c r="AJ21" s="219"/>
      <c r="AK21" s="219"/>
      <c r="AL21" s="221"/>
    </row>
    <row r="22" spans="1:38" ht="19.5" customHeight="1" x14ac:dyDescent="0.15">
      <c r="A22" s="232"/>
      <c r="B22" s="233"/>
      <c r="C22" s="233"/>
      <c r="D22" s="233"/>
      <c r="E22" s="233"/>
      <c r="F22" s="234"/>
      <c r="G22" s="220" t="s">
        <v>8</v>
      </c>
      <c r="H22" s="213"/>
      <c r="I22" s="213"/>
      <c r="J22" s="225"/>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4"/>
    </row>
    <row r="23" spans="1:38" ht="12" customHeight="1" thickBot="1" x14ac:dyDescent="0.2">
      <c r="A23" s="2"/>
      <c r="B23" s="2"/>
      <c r="C23" s="2"/>
      <c r="D23" s="2"/>
      <c r="E23" s="2"/>
      <c r="F23" s="2"/>
      <c r="G23" s="2"/>
      <c r="H23" s="2"/>
      <c r="I23" s="2"/>
      <c r="J23" s="4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row>
    <row r="24" spans="1:38" ht="19.5" customHeight="1" x14ac:dyDescent="0.15">
      <c r="A24" s="121" t="s">
        <v>26</v>
      </c>
      <c r="B24" s="260"/>
      <c r="C24" s="261"/>
      <c r="D24" s="261"/>
      <c r="E24" s="261"/>
      <c r="F24" s="261"/>
      <c r="G24" s="32"/>
      <c r="H24" s="35" t="s">
        <v>29</v>
      </c>
      <c r="I24" s="85" t="s">
        <v>58</v>
      </c>
      <c r="J24" s="33"/>
      <c r="K24" s="33"/>
      <c r="L24" s="34"/>
      <c r="M24" s="34"/>
      <c r="N24" s="34"/>
      <c r="O24" s="263"/>
      <c r="P24" s="263"/>
      <c r="Q24" s="263"/>
      <c r="R24" s="263"/>
      <c r="S24" s="263"/>
      <c r="T24" s="263"/>
      <c r="U24" s="263"/>
      <c r="V24" s="263"/>
      <c r="W24" s="263"/>
      <c r="X24" s="264" t="s">
        <v>62</v>
      </c>
      <c r="Y24" s="264"/>
      <c r="Z24" s="264"/>
      <c r="AA24" s="264"/>
      <c r="AB24" s="264"/>
      <c r="AC24" s="85"/>
      <c r="AD24" s="265"/>
      <c r="AE24" s="265"/>
      <c r="AF24" s="104" t="str">
        <f>IF(OR(O24="",AD24=""),"未入力があります！","")</f>
        <v>未入力があります！</v>
      </c>
      <c r="AG24" s="34"/>
      <c r="AH24" s="35"/>
      <c r="AI24" s="33"/>
      <c r="AJ24" s="33"/>
      <c r="AK24" s="33"/>
      <c r="AL24" s="36"/>
    </row>
    <row r="25" spans="1:38" ht="19.5" customHeight="1" x14ac:dyDescent="0.15">
      <c r="A25" s="229"/>
      <c r="B25" s="230"/>
      <c r="C25" s="262"/>
      <c r="D25" s="262"/>
      <c r="E25" s="262"/>
      <c r="F25" s="262"/>
      <c r="G25" s="30"/>
      <c r="H25" s="2" t="s">
        <v>29</v>
      </c>
      <c r="I25" s="71"/>
      <c r="J25" s="5" t="s">
        <v>10</v>
      </c>
      <c r="K25" s="206"/>
      <c r="L25" s="206"/>
      <c r="M25" s="26" t="s">
        <v>11</v>
      </c>
      <c r="N25" s="26"/>
      <c r="O25" s="2" t="s">
        <v>12</v>
      </c>
      <c r="P25" s="26" t="s">
        <v>13</v>
      </c>
      <c r="Q25" s="26"/>
      <c r="R25" s="26"/>
      <c r="S25" s="26"/>
      <c r="T25" s="26"/>
      <c r="U25" s="2" t="s">
        <v>10</v>
      </c>
      <c r="V25" s="26" t="s">
        <v>38</v>
      </c>
      <c r="W25" s="26"/>
      <c r="X25" s="26"/>
      <c r="Y25" s="26"/>
      <c r="Z25" s="146"/>
      <c r="AA25" s="146"/>
      <c r="AB25" s="146"/>
      <c r="AC25" s="146"/>
      <c r="AD25" s="146"/>
      <c r="AE25" s="146"/>
      <c r="AF25" s="26" t="s">
        <v>27</v>
      </c>
      <c r="AG25" s="26" t="s">
        <v>27</v>
      </c>
      <c r="AH25" s="103" t="str">
        <f>IF(AND(I25="有",K25="",Z25=""),"未入力があります！","")</f>
        <v/>
      </c>
      <c r="AI25" s="2"/>
      <c r="AJ25" s="97"/>
      <c r="AK25" s="26"/>
      <c r="AL25" s="37"/>
    </row>
    <row r="26" spans="1:38" ht="19.5" customHeight="1" x14ac:dyDescent="0.15">
      <c r="A26" s="249"/>
      <c r="B26" s="250"/>
      <c r="C26" s="250"/>
      <c r="D26" s="250"/>
      <c r="E26" s="250"/>
      <c r="F26" s="250"/>
      <c r="G26" s="27"/>
      <c r="H26" s="17"/>
      <c r="I26" s="17"/>
      <c r="J26" s="17"/>
      <c r="K26" s="17"/>
      <c r="L26" s="17"/>
      <c r="M26" s="17"/>
      <c r="N26" s="29"/>
      <c r="O26" s="17"/>
      <c r="P26" s="17"/>
      <c r="Q26" s="17"/>
      <c r="R26" s="17"/>
      <c r="S26" s="17"/>
      <c r="T26" s="29"/>
      <c r="U26" s="17"/>
      <c r="V26" s="17"/>
      <c r="W26" s="17"/>
      <c r="X26" s="17"/>
      <c r="Y26" s="17"/>
      <c r="Z26" s="17"/>
      <c r="AA26" s="17"/>
      <c r="AB26" s="17"/>
      <c r="AC26" s="17"/>
      <c r="AD26" s="17"/>
      <c r="AE26" s="31"/>
      <c r="AF26" s="17"/>
      <c r="AG26" s="17"/>
      <c r="AH26" s="17"/>
      <c r="AI26" s="17"/>
      <c r="AJ26" s="17"/>
      <c r="AK26" s="17"/>
      <c r="AL26" s="38"/>
    </row>
    <row r="27" spans="1:38" ht="19.5" customHeight="1" x14ac:dyDescent="0.15">
      <c r="A27" s="226" t="s">
        <v>28</v>
      </c>
      <c r="B27" s="242"/>
      <c r="C27" s="245"/>
      <c r="D27" s="245"/>
      <c r="E27" s="245"/>
      <c r="F27" s="246"/>
      <c r="G27" s="3"/>
      <c r="H27" s="26"/>
      <c r="I27" s="26"/>
      <c r="W27" s="26"/>
      <c r="X27" s="26"/>
      <c r="Y27" s="26"/>
      <c r="AC27" s="1"/>
      <c r="AD27" s="1"/>
      <c r="AE27" s="1"/>
      <c r="AF27" s="1"/>
      <c r="AG27" s="1"/>
      <c r="AH27" s="1"/>
      <c r="AI27" s="1"/>
      <c r="AJ27" s="1"/>
      <c r="AK27" s="1"/>
      <c r="AL27" s="39"/>
    </row>
    <row r="28" spans="1:38" ht="19.5" customHeight="1" x14ac:dyDescent="0.15">
      <c r="A28" s="229"/>
      <c r="B28" s="187"/>
      <c r="C28" s="247"/>
      <c r="D28" s="247"/>
      <c r="E28" s="247"/>
      <c r="F28" s="248"/>
      <c r="G28" s="30"/>
      <c r="H28" s="2" t="s">
        <v>29</v>
      </c>
      <c r="I28" s="138"/>
      <c r="J28" s="138"/>
      <c r="M28" s="26" t="s">
        <v>10</v>
      </c>
      <c r="N28" s="26" t="s">
        <v>14</v>
      </c>
      <c r="O28" s="26"/>
      <c r="P28" s="26"/>
      <c r="Q28" s="26"/>
      <c r="R28" s="26"/>
      <c r="S28" s="2"/>
      <c r="T28" s="71"/>
      <c r="U28" s="26"/>
      <c r="V28" s="26" t="s">
        <v>27</v>
      </c>
      <c r="W28" s="103" t="str">
        <f>IF(AND(I28="",T28=""),"未入力があります！",IF(AND(I28="有",T28=""),"未入力があります！",""))</f>
        <v>未入力があります！</v>
      </c>
      <c r="X28" s="26"/>
      <c r="Y28" s="26"/>
      <c r="Z28" s="2"/>
      <c r="AA28" s="97"/>
      <c r="AB28" s="93"/>
      <c r="AC28" s="93"/>
      <c r="AD28" s="86"/>
      <c r="AE28" s="1"/>
      <c r="AF28" s="1"/>
      <c r="AG28" s="1"/>
      <c r="AH28" s="1"/>
      <c r="AI28" s="1"/>
      <c r="AJ28" s="1"/>
      <c r="AK28" s="1"/>
      <c r="AL28" s="37"/>
    </row>
    <row r="29" spans="1:38" ht="19.5" customHeight="1" x14ac:dyDescent="0.15">
      <c r="A29" s="249"/>
      <c r="B29" s="250"/>
      <c r="C29" s="250"/>
      <c r="D29" s="250"/>
      <c r="E29" s="250"/>
      <c r="F29" s="251"/>
      <c r="G29" s="27"/>
      <c r="H29" s="17"/>
      <c r="I29" s="17"/>
      <c r="J29" s="17"/>
      <c r="K29" s="17"/>
      <c r="L29" s="17"/>
      <c r="M29" s="17"/>
      <c r="N29" s="17"/>
      <c r="O29" s="17"/>
      <c r="P29" s="17"/>
      <c r="Q29" s="17"/>
      <c r="R29" s="17"/>
      <c r="S29" s="17"/>
      <c r="T29" s="17"/>
      <c r="U29" s="17"/>
      <c r="V29" s="17"/>
      <c r="W29" s="17"/>
      <c r="X29" s="17"/>
      <c r="Y29" s="17"/>
      <c r="Z29" s="17"/>
      <c r="AA29" s="17"/>
      <c r="AB29" s="17"/>
      <c r="AC29" s="9"/>
      <c r="AD29" s="9"/>
      <c r="AE29" s="9"/>
      <c r="AF29" s="9"/>
      <c r="AG29" s="9"/>
      <c r="AH29" s="9"/>
      <c r="AI29" s="9"/>
      <c r="AJ29" s="9"/>
      <c r="AK29" s="9"/>
      <c r="AL29" s="38"/>
    </row>
    <row r="30" spans="1:38" ht="19.5" customHeight="1" x14ac:dyDescent="0.15">
      <c r="A30" s="226" t="s">
        <v>30</v>
      </c>
      <c r="B30" s="245"/>
      <c r="C30" s="245"/>
      <c r="D30" s="245"/>
      <c r="E30" s="245"/>
      <c r="F30" s="246"/>
      <c r="G30" s="274"/>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6"/>
    </row>
    <row r="31" spans="1:38" ht="19.5" customHeight="1" x14ac:dyDescent="0.15">
      <c r="A31" s="229"/>
      <c r="B31" s="247"/>
      <c r="C31" s="247"/>
      <c r="D31" s="247"/>
      <c r="E31" s="247"/>
      <c r="F31" s="248"/>
      <c r="G31" s="277"/>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9"/>
    </row>
    <row r="32" spans="1:38" ht="19.5" customHeight="1" x14ac:dyDescent="0.15">
      <c r="A32" s="270"/>
      <c r="B32" s="247"/>
      <c r="C32" s="247"/>
      <c r="D32" s="247"/>
      <c r="E32" s="247"/>
      <c r="F32" s="248"/>
      <c r="G32" s="277"/>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9"/>
    </row>
    <row r="33" spans="1:38" ht="19.5" customHeight="1" x14ac:dyDescent="0.15">
      <c r="A33" s="270"/>
      <c r="B33" s="247"/>
      <c r="C33" s="247"/>
      <c r="D33" s="247"/>
      <c r="E33" s="247"/>
      <c r="F33" s="248"/>
      <c r="G33" s="277"/>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9"/>
    </row>
    <row r="34" spans="1:38" ht="19.5" customHeight="1" x14ac:dyDescent="0.15">
      <c r="A34" s="270"/>
      <c r="B34" s="247"/>
      <c r="C34" s="247"/>
      <c r="D34" s="247"/>
      <c r="E34" s="247"/>
      <c r="F34" s="248"/>
      <c r="G34" s="277"/>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9"/>
    </row>
    <row r="35" spans="1:38" ht="19.5" customHeight="1" x14ac:dyDescent="0.15">
      <c r="A35" s="270"/>
      <c r="B35" s="247"/>
      <c r="C35" s="247"/>
      <c r="D35" s="247"/>
      <c r="E35" s="247"/>
      <c r="F35" s="248"/>
      <c r="G35" s="277"/>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9"/>
    </row>
    <row r="36" spans="1:38" ht="19.5" customHeight="1" thickBot="1" x14ac:dyDescent="0.2">
      <c r="A36" s="271"/>
      <c r="B36" s="272"/>
      <c r="C36" s="272"/>
      <c r="D36" s="272"/>
      <c r="E36" s="272"/>
      <c r="F36" s="273"/>
      <c r="G36" s="280"/>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2"/>
    </row>
    <row r="37" spans="1:38" ht="12" customHeight="1" thickBot="1" x14ac:dyDescent="0.3">
      <c r="A37" s="6"/>
    </row>
    <row r="38" spans="1:38" ht="4.5" customHeight="1" x14ac:dyDescent="0.15">
      <c r="A38" s="121" t="s">
        <v>255</v>
      </c>
      <c r="B38" s="122"/>
      <c r="C38" s="122"/>
      <c r="D38" s="122"/>
      <c r="E38" s="122"/>
      <c r="F38" s="122"/>
      <c r="G38" s="68"/>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7"/>
    </row>
    <row r="39" spans="1:38" ht="19.5" customHeight="1" x14ac:dyDescent="0.15">
      <c r="A39" s="123"/>
      <c r="B39" s="124"/>
      <c r="C39" s="124"/>
      <c r="D39" s="124"/>
      <c r="E39" s="124"/>
      <c r="F39" s="124"/>
      <c r="G39" s="127" t="s">
        <v>52</v>
      </c>
      <c r="H39" s="128"/>
      <c r="I39" s="24"/>
      <c r="J39" s="64"/>
      <c r="K39" s="129" t="str">
        <f>IF(K$11="", "", K$11)</f>
        <v>本科</v>
      </c>
      <c r="L39" s="129"/>
      <c r="M39" s="129"/>
      <c r="N39" s="129"/>
      <c r="O39" s="129"/>
      <c r="P39" s="129"/>
      <c r="Q39" s="64"/>
      <c r="R39" s="130" t="s">
        <v>45</v>
      </c>
      <c r="S39" s="130"/>
      <c r="T39" s="131"/>
      <c r="U39" s="131"/>
      <c r="V39" s="131"/>
      <c r="W39" s="5" t="s">
        <v>10</v>
      </c>
      <c r="X39" s="26" t="s">
        <v>15</v>
      </c>
      <c r="Y39" s="1"/>
      <c r="Z39" s="1"/>
      <c r="AA39" s="2" t="s">
        <v>12</v>
      </c>
      <c r="AB39" s="130" t="str">
        <f>IFERROR(IF(K$11="専攻科",IF((LEN(VLOOKUP(T39,'データテーブル（専攻科）'!$A:$D,4,FALSE))-LEN(SUBSTITUTE(VLOOKUP(T39,'データテーブル（専攻科）'!$A:$D,4,FALSE),CHAR(10),""))+1)&gt;1,LEFT(VLOOKUP(T39,'データテーブル（専攻科）'!$A:$D,4,FALSE),FIND(CHAR(10),VLOOKUP(T39,'データテーブル（専攻科）'!$A:$D,4,FALSE))),VLOOKUP(T39,'データテーブル（専攻科）'!$A:$D,4,FALSE)),IF((LEN(VLOOKUP(T39,'データテーブル（本科）'!$A:$D,4,FALSE))-LEN(SUBSTITUTE(VLOOKUP(T39,'データテーブル（本科）'!$A:$D,4,FALSE),CHAR(10),""))+1)&gt;1,LEFT(VLOOKUP(T39,'データテーブル（本科）'!$A:$D,4,FALSE),FIND(CHAR(10),VLOOKUP(T39,'データテーブル（本科）'!$A:$D,4,FALSE))),VLOOKUP(T39,'データテーブル（本科）'!$A:$D,4,FALSE))),"")</f>
        <v/>
      </c>
      <c r="AC39" s="132"/>
      <c r="AD39" s="132"/>
      <c r="AE39" s="132"/>
      <c r="AF39" s="132"/>
      <c r="AG39" s="132"/>
      <c r="AH39" s="132"/>
      <c r="AI39" s="132"/>
      <c r="AJ39" s="132"/>
      <c r="AK39" s="132"/>
      <c r="AL39" s="69" t="s">
        <v>43</v>
      </c>
    </row>
    <row r="40" spans="1:38" ht="3" customHeight="1" x14ac:dyDescent="0.15">
      <c r="A40" s="123"/>
      <c r="B40" s="124"/>
      <c r="C40" s="124"/>
      <c r="D40" s="124"/>
      <c r="E40" s="124"/>
      <c r="F40" s="124"/>
      <c r="G40" s="14"/>
      <c r="H40" s="4"/>
      <c r="I40" s="24"/>
      <c r="J40" s="47"/>
      <c r="K40" s="47"/>
      <c r="L40" s="47"/>
      <c r="M40" s="47"/>
      <c r="N40" s="47"/>
      <c r="O40" s="5"/>
      <c r="P40" s="26"/>
      <c r="Q40" s="1"/>
      <c r="R40" s="1"/>
      <c r="S40" s="2"/>
      <c r="T40" s="47"/>
      <c r="U40" s="47"/>
      <c r="V40" s="47"/>
      <c r="W40" s="47"/>
      <c r="X40" s="47"/>
      <c r="Y40" s="47"/>
      <c r="Z40" s="47"/>
      <c r="AA40" s="133" t="s">
        <v>140</v>
      </c>
      <c r="AB40" s="133"/>
      <c r="AC40" s="133"/>
      <c r="AD40" s="133"/>
      <c r="AE40" s="133"/>
      <c r="AF40" s="133"/>
      <c r="AG40" s="133"/>
      <c r="AH40" s="133"/>
      <c r="AI40" s="133"/>
      <c r="AJ40" s="133"/>
      <c r="AK40" s="133"/>
      <c r="AL40" s="134"/>
    </row>
    <row r="41" spans="1:38" ht="19.5" customHeight="1" x14ac:dyDescent="0.15">
      <c r="A41" s="123"/>
      <c r="B41" s="124"/>
      <c r="C41" s="124"/>
      <c r="D41" s="124"/>
      <c r="E41" s="124"/>
      <c r="F41" s="124"/>
      <c r="G41" s="135" t="s">
        <v>53</v>
      </c>
      <c r="H41" s="136"/>
      <c r="I41" s="136"/>
      <c r="J41" s="47"/>
      <c r="K41" s="129" t="str">
        <f>IFERROR(IF(K$11="専攻科",VLOOKUP(T39,'データテーブル（専攻科）'!$A:$D,2,FALSE),VLOOKUP(T39,'データテーブル（本科）'!$A:$D,2,FALSE)),"")</f>
        <v/>
      </c>
      <c r="L41" s="129"/>
      <c r="M41" s="129"/>
      <c r="N41" s="129"/>
      <c r="O41" s="129"/>
      <c r="P41" s="129"/>
      <c r="Q41" s="129"/>
      <c r="R41" s="129"/>
      <c r="S41" s="98"/>
      <c r="T41" s="98"/>
      <c r="U41" s="98"/>
      <c r="V41" s="98"/>
      <c r="W41" s="98"/>
      <c r="X41" s="98"/>
      <c r="Y41" s="98"/>
      <c r="Z41" s="84" t="s">
        <v>44</v>
      </c>
      <c r="AA41" s="133"/>
      <c r="AB41" s="133"/>
      <c r="AC41" s="133"/>
      <c r="AD41" s="133"/>
      <c r="AE41" s="133"/>
      <c r="AF41" s="133"/>
      <c r="AG41" s="133"/>
      <c r="AH41" s="133"/>
      <c r="AI41" s="133"/>
      <c r="AJ41" s="133"/>
      <c r="AK41" s="133"/>
      <c r="AL41" s="134"/>
    </row>
    <row r="42" spans="1:38" ht="3.75" customHeight="1" x14ac:dyDescent="0.15">
      <c r="A42" s="123"/>
      <c r="B42" s="124"/>
      <c r="C42" s="124"/>
      <c r="D42" s="124"/>
      <c r="E42" s="124"/>
      <c r="F42" s="124"/>
      <c r="G42" s="14"/>
      <c r="H42" s="4"/>
      <c r="I42" s="24"/>
      <c r="J42" s="47"/>
      <c r="K42" s="47"/>
      <c r="L42" s="47"/>
      <c r="M42" s="47"/>
      <c r="N42" s="47"/>
      <c r="O42" s="5"/>
      <c r="P42" s="26"/>
      <c r="Q42" s="1"/>
      <c r="R42" s="1"/>
      <c r="S42" s="2"/>
      <c r="T42" s="47"/>
      <c r="U42" s="47"/>
      <c r="V42" s="47"/>
      <c r="W42" s="47"/>
      <c r="X42" s="47"/>
      <c r="Y42" s="47"/>
      <c r="Z42" s="47"/>
      <c r="AA42" s="47"/>
      <c r="AB42" s="47"/>
      <c r="AC42" s="26"/>
      <c r="AD42" s="1"/>
      <c r="AE42" s="1"/>
      <c r="AF42" s="1"/>
      <c r="AG42" s="1"/>
      <c r="AH42" s="1"/>
      <c r="AI42" s="1"/>
      <c r="AJ42" s="1"/>
      <c r="AK42" s="1"/>
      <c r="AL42" s="37"/>
    </row>
    <row r="43" spans="1:38" ht="18.75" customHeight="1" x14ac:dyDescent="0.15">
      <c r="A43" s="123"/>
      <c r="B43" s="124"/>
      <c r="C43" s="124"/>
      <c r="D43" s="124"/>
      <c r="E43" s="124"/>
      <c r="F43" s="124"/>
      <c r="G43" s="14"/>
      <c r="H43" s="4"/>
      <c r="I43" s="24"/>
      <c r="J43" s="47"/>
      <c r="K43" s="88" t="s">
        <v>142</v>
      </c>
      <c r="L43" s="99"/>
      <c r="M43" s="2"/>
      <c r="N43" s="64"/>
      <c r="O43" s="61"/>
      <c r="P43" s="28"/>
      <c r="Q43" s="64"/>
      <c r="R43" s="47"/>
      <c r="S43" s="28" t="s">
        <v>10</v>
      </c>
      <c r="T43" s="146"/>
      <c r="U43" s="129"/>
      <c r="V43" s="28" t="s">
        <v>41</v>
      </c>
      <c r="W43" s="146"/>
      <c r="X43" s="146"/>
      <c r="Y43" s="28" t="s">
        <v>42</v>
      </c>
      <c r="Z43" s="2"/>
      <c r="AA43" s="2" t="s">
        <v>47</v>
      </c>
      <c r="AB43" s="146"/>
      <c r="AC43" s="146"/>
      <c r="AD43" s="28" t="s">
        <v>41</v>
      </c>
      <c r="AE43" s="146"/>
      <c r="AF43" s="146"/>
      <c r="AG43" s="28" t="s">
        <v>42</v>
      </c>
      <c r="AH43" s="2" t="s">
        <v>27</v>
      </c>
      <c r="AI43" s="61"/>
      <c r="AJ43" s="28"/>
      <c r="AK43" s="2"/>
      <c r="AL43" s="37"/>
    </row>
    <row r="44" spans="1:38" ht="13.5" customHeight="1" x14ac:dyDescent="0.15">
      <c r="A44" s="123"/>
      <c r="B44" s="124"/>
      <c r="C44" s="124"/>
      <c r="D44" s="124"/>
      <c r="E44" s="124"/>
      <c r="F44" s="124"/>
      <c r="G44" s="14"/>
      <c r="H44" s="4"/>
      <c r="I44" s="24"/>
      <c r="J44" s="47"/>
      <c r="K44" s="63" t="s">
        <v>48</v>
      </c>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37"/>
    </row>
    <row r="45" spans="1:38" ht="19.5" customHeight="1" x14ac:dyDescent="0.15">
      <c r="A45" s="123"/>
      <c r="B45" s="124"/>
      <c r="C45" s="124"/>
      <c r="D45" s="124"/>
      <c r="E45" s="124"/>
      <c r="F45" s="124"/>
      <c r="G45" s="135" t="s">
        <v>54</v>
      </c>
      <c r="H45" s="136"/>
      <c r="I45" s="136"/>
      <c r="J45" s="130" t="str">
        <f>IFERROR(IF(K$11="専攻科",VLOOKUP(T39,'データテーブル（専攻科）'!$A:$D,3,FALSE),VLOOKUP(T39,'データテーブル（本科）'!$A:$D,3,FALSE)),"")</f>
        <v/>
      </c>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7"/>
    </row>
    <row r="46" spans="1:38" ht="19.5" customHeight="1" x14ac:dyDescent="0.15">
      <c r="A46" s="123"/>
      <c r="B46" s="124"/>
      <c r="C46" s="124"/>
      <c r="D46" s="124"/>
      <c r="E46" s="124"/>
      <c r="F46" s="124"/>
      <c r="G46" s="135" t="s">
        <v>55</v>
      </c>
      <c r="H46" s="136"/>
      <c r="I46" s="136"/>
      <c r="J46" s="136"/>
      <c r="K46" s="136"/>
      <c r="L46" s="136"/>
      <c r="M46" s="136"/>
      <c r="N46" s="136"/>
      <c r="O46" s="136"/>
      <c r="P46" s="136"/>
      <c r="Q46" s="136"/>
      <c r="R46" s="136"/>
      <c r="S46" s="136"/>
      <c r="T46" s="136"/>
      <c r="U46" s="136"/>
      <c r="V46" s="136"/>
      <c r="W46" s="47"/>
      <c r="X46" s="47"/>
      <c r="Y46" s="47"/>
      <c r="Z46" s="47"/>
      <c r="AA46" s="47"/>
      <c r="AB46" s="47"/>
      <c r="AC46" s="47"/>
      <c r="AD46" s="47"/>
      <c r="AE46" s="47"/>
      <c r="AF46" s="47"/>
      <c r="AG46" s="47"/>
      <c r="AH46" s="47"/>
      <c r="AI46" s="47"/>
      <c r="AJ46" s="47"/>
      <c r="AK46" s="47"/>
      <c r="AL46" s="76"/>
    </row>
    <row r="47" spans="1:38" ht="19.5" customHeight="1" x14ac:dyDescent="0.15">
      <c r="A47" s="123"/>
      <c r="B47" s="124"/>
      <c r="C47" s="124"/>
      <c r="D47" s="124"/>
      <c r="E47" s="124"/>
      <c r="F47" s="124"/>
      <c r="G47" s="14"/>
      <c r="H47" s="97"/>
      <c r="I47" s="4"/>
      <c r="J47" s="138"/>
      <c r="K47" s="138"/>
      <c r="L47" s="138"/>
      <c r="M47" s="138"/>
      <c r="N47" s="138"/>
      <c r="O47" s="138"/>
      <c r="P47" s="138"/>
      <c r="Q47" s="138"/>
      <c r="R47" s="138"/>
      <c r="S47" s="138"/>
      <c r="T47" s="4"/>
      <c r="U47" s="4" t="s">
        <v>69</v>
      </c>
      <c r="V47" s="4"/>
      <c r="W47" s="47"/>
      <c r="X47" s="47"/>
      <c r="Y47" s="47"/>
      <c r="Z47" s="47"/>
      <c r="AA47" s="47"/>
      <c r="AB47" s="47"/>
      <c r="AC47" s="47"/>
      <c r="AD47" s="47"/>
      <c r="AE47" s="47"/>
      <c r="AF47" s="47"/>
      <c r="AG47" s="47"/>
      <c r="AH47" s="47"/>
      <c r="AI47" s="47"/>
      <c r="AJ47" s="47"/>
      <c r="AK47" s="47"/>
      <c r="AL47" s="76"/>
    </row>
    <row r="48" spans="1:38" ht="19.5" customHeight="1" x14ac:dyDescent="0.15">
      <c r="A48" s="123"/>
      <c r="B48" s="124"/>
      <c r="C48" s="124"/>
      <c r="D48" s="124"/>
      <c r="E48" s="124"/>
      <c r="F48" s="124"/>
      <c r="G48" s="14"/>
      <c r="H48" s="2"/>
      <c r="I48" s="4"/>
      <c r="J48" s="4"/>
      <c r="K48" s="4"/>
      <c r="L48" s="4"/>
      <c r="M48" s="4"/>
      <c r="N48" s="4"/>
      <c r="O48" s="4"/>
      <c r="P48" s="4"/>
      <c r="Q48" s="4"/>
      <c r="R48" s="2"/>
      <c r="S48" s="4"/>
      <c r="T48" s="4" t="s">
        <v>49</v>
      </c>
      <c r="U48" s="4"/>
      <c r="V48" s="4"/>
      <c r="W48" s="47"/>
      <c r="X48" s="139"/>
      <c r="Y48" s="139"/>
      <c r="Z48" s="139"/>
      <c r="AA48" s="139"/>
      <c r="AB48" s="139"/>
      <c r="AC48" s="139"/>
      <c r="AD48" s="139"/>
      <c r="AE48" s="139"/>
      <c r="AF48" s="139"/>
      <c r="AG48" s="139"/>
      <c r="AH48" s="139"/>
      <c r="AI48" s="139"/>
      <c r="AJ48" s="139"/>
      <c r="AK48" s="139"/>
      <c r="AL48" s="76" t="s">
        <v>27</v>
      </c>
    </row>
    <row r="49" spans="1:38" ht="19.5" customHeight="1" x14ac:dyDescent="0.15">
      <c r="A49" s="123"/>
      <c r="B49" s="124"/>
      <c r="C49" s="124"/>
      <c r="D49" s="124"/>
      <c r="E49" s="124"/>
      <c r="F49" s="124"/>
      <c r="G49" s="18" t="s">
        <v>56</v>
      </c>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39"/>
    </row>
    <row r="50" spans="1:38" ht="19.5" customHeight="1" x14ac:dyDescent="0.15">
      <c r="A50" s="123"/>
      <c r="B50" s="124"/>
      <c r="C50" s="124"/>
      <c r="D50" s="124"/>
      <c r="E50" s="124"/>
      <c r="F50" s="124"/>
      <c r="G50" s="140"/>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2"/>
    </row>
    <row r="51" spans="1:38" ht="19.5" customHeight="1" x14ac:dyDescent="0.15">
      <c r="A51" s="123"/>
      <c r="B51" s="124"/>
      <c r="C51" s="124"/>
      <c r="D51" s="124"/>
      <c r="E51" s="124"/>
      <c r="F51" s="124"/>
      <c r="G51" s="140"/>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2"/>
    </row>
    <row r="52" spans="1:38" ht="19.5" customHeight="1" x14ac:dyDescent="0.15">
      <c r="A52" s="123"/>
      <c r="B52" s="124"/>
      <c r="C52" s="124"/>
      <c r="D52" s="124"/>
      <c r="E52" s="124"/>
      <c r="F52" s="124"/>
      <c r="G52" s="140"/>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2"/>
    </row>
    <row r="53" spans="1:38" ht="19.5" customHeight="1" x14ac:dyDescent="0.15">
      <c r="A53" s="123"/>
      <c r="B53" s="124"/>
      <c r="C53" s="124"/>
      <c r="D53" s="124"/>
      <c r="E53" s="124"/>
      <c r="F53" s="124"/>
      <c r="G53" s="140"/>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2"/>
    </row>
    <row r="54" spans="1:38" ht="19.5" customHeight="1" thickBot="1" x14ac:dyDescent="0.2">
      <c r="A54" s="125"/>
      <c r="B54" s="126"/>
      <c r="C54" s="126"/>
      <c r="D54" s="126"/>
      <c r="E54" s="126"/>
      <c r="F54" s="126"/>
      <c r="G54" s="143"/>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5"/>
    </row>
    <row r="55" spans="1:38" ht="5.25" customHeight="1" thickBot="1" x14ac:dyDescent="0.2"/>
    <row r="56" spans="1:38" ht="4.5" customHeight="1" x14ac:dyDescent="0.15">
      <c r="A56" s="121" t="s">
        <v>256</v>
      </c>
      <c r="B56" s="122"/>
      <c r="C56" s="122"/>
      <c r="D56" s="122"/>
      <c r="E56" s="122"/>
      <c r="F56" s="122"/>
      <c r="G56" s="68"/>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7"/>
    </row>
    <row r="57" spans="1:38" ht="19.5" customHeight="1" x14ac:dyDescent="0.15">
      <c r="A57" s="123"/>
      <c r="B57" s="124"/>
      <c r="C57" s="124"/>
      <c r="D57" s="124"/>
      <c r="E57" s="124"/>
      <c r="F57" s="124"/>
      <c r="G57" s="127" t="s">
        <v>52</v>
      </c>
      <c r="H57" s="128"/>
      <c r="I57" s="24"/>
      <c r="J57" s="64"/>
      <c r="K57" s="129" t="str">
        <f>IF(K$11="", "", K$11)</f>
        <v>本科</v>
      </c>
      <c r="L57" s="129"/>
      <c r="M57" s="129"/>
      <c r="N57" s="129"/>
      <c r="O57" s="129"/>
      <c r="P57" s="129"/>
      <c r="Q57" s="64"/>
      <c r="R57" s="130" t="s">
        <v>45</v>
      </c>
      <c r="S57" s="130"/>
      <c r="T57" s="131"/>
      <c r="U57" s="131"/>
      <c r="V57" s="131"/>
      <c r="W57" s="5" t="s">
        <v>10</v>
      </c>
      <c r="X57" s="26" t="s">
        <v>15</v>
      </c>
      <c r="Y57" s="1"/>
      <c r="Z57" s="1"/>
      <c r="AA57" s="2" t="s">
        <v>12</v>
      </c>
      <c r="AB57" s="130" t="str">
        <f>IFERROR(IF(K$11="専攻科",IF((LEN(VLOOKUP(T57,'データテーブル（専攻科）'!$A:$D,4,FALSE))-LEN(SUBSTITUTE(VLOOKUP(T57,'データテーブル（専攻科）'!$A:$D,4,FALSE),CHAR(10),""))+1)&gt;1,LEFT(VLOOKUP(T57,'データテーブル（専攻科）'!$A:$D,4,FALSE),FIND(CHAR(10),VLOOKUP(T57,'データテーブル（専攻科）'!$A:$D,4,FALSE))),VLOOKUP(T57,'データテーブル（専攻科）'!$A:$D,4,FALSE)),IF((LEN(VLOOKUP(T57,'データテーブル（本科）'!$A:$D,4,FALSE))-LEN(SUBSTITUTE(VLOOKUP(T57,'データテーブル（本科）'!$A:$D,4,FALSE),CHAR(10),""))+1)&gt;1,LEFT(VLOOKUP(T57,'データテーブル（本科）'!$A:$D,4,FALSE),FIND(CHAR(10),VLOOKUP(T57,'データテーブル（本科）'!$A:$D,4,FALSE))),VLOOKUP(T57,'データテーブル（本科）'!$A:$D,4,FALSE))),"")</f>
        <v/>
      </c>
      <c r="AC57" s="132"/>
      <c r="AD57" s="132"/>
      <c r="AE57" s="132"/>
      <c r="AF57" s="132"/>
      <c r="AG57" s="132"/>
      <c r="AH57" s="132"/>
      <c r="AI57" s="132"/>
      <c r="AJ57" s="132"/>
      <c r="AK57" s="132"/>
      <c r="AL57" s="69" t="s">
        <v>43</v>
      </c>
    </row>
    <row r="58" spans="1:38" ht="3" customHeight="1" x14ac:dyDescent="0.15">
      <c r="A58" s="123"/>
      <c r="B58" s="124"/>
      <c r="C58" s="124"/>
      <c r="D58" s="124"/>
      <c r="E58" s="124"/>
      <c r="F58" s="124"/>
      <c r="G58" s="14"/>
      <c r="H58" s="4"/>
      <c r="I58" s="24"/>
      <c r="J58" s="47"/>
      <c r="K58" s="47"/>
      <c r="L58" s="47"/>
      <c r="M58" s="47"/>
      <c r="N58" s="47"/>
      <c r="O58" s="5"/>
      <c r="P58" s="26"/>
      <c r="Q58" s="1"/>
      <c r="R58" s="1"/>
      <c r="S58" s="2"/>
      <c r="T58" s="47"/>
      <c r="U58" s="47"/>
      <c r="V58" s="47"/>
      <c r="W58" s="47"/>
      <c r="X58" s="47"/>
      <c r="Y58" s="47"/>
      <c r="Z58" s="47"/>
      <c r="AA58" s="133" t="s">
        <v>140</v>
      </c>
      <c r="AB58" s="133"/>
      <c r="AC58" s="133"/>
      <c r="AD58" s="133"/>
      <c r="AE58" s="133"/>
      <c r="AF58" s="133"/>
      <c r="AG58" s="133"/>
      <c r="AH58" s="133"/>
      <c r="AI58" s="133"/>
      <c r="AJ58" s="133"/>
      <c r="AK58" s="133"/>
      <c r="AL58" s="134"/>
    </row>
    <row r="59" spans="1:38" ht="19.5" customHeight="1" x14ac:dyDescent="0.15">
      <c r="A59" s="123"/>
      <c r="B59" s="124"/>
      <c r="C59" s="124"/>
      <c r="D59" s="124"/>
      <c r="E59" s="124"/>
      <c r="F59" s="124"/>
      <c r="G59" s="135" t="s">
        <v>53</v>
      </c>
      <c r="H59" s="136"/>
      <c r="I59" s="136"/>
      <c r="J59" s="47"/>
      <c r="K59" s="129" t="str">
        <f>IFERROR(IF(K$11="専攻科",VLOOKUP(T57,'データテーブル（専攻科）'!$A:$D,2,FALSE),VLOOKUP(T57,'データテーブル（本科）'!$A:$D,2,FALSE)),"")</f>
        <v/>
      </c>
      <c r="L59" s="129"/>
      <c r="M59" s="129"/>
      <c r="N59" s="129"/>
      <c r="O59" s="129"/>
      <c r="P59" s="129"/>
      <c r="Q59" s="129"/>
      <c r="R59" s="129"/>
      <c r="S59" s="98"/>
      <c r="T59" s="98"/>
      <c r="U59" s="98"/>
      <c r="V59" s="98"/>
      <c r="W59" s="98"/>
      <c r="X59" s="98"/>
      <c r="Y59" s="98"/>
      <c r="Z59" s="84" t="s">
        <v>44</v>
      </c>
      <c r="AA59" s="133"/>
      <c r="AB59" s="133"/>
      <c r="AC59" s="133"/>
      <c r="AD59" s="133"/>
      <c r="AE59" s="133"/>
      <c r="AF59" s="133"/>
      <c r="AG59" s="133"/>
      <c r="AH59" s="133"/>
      <c r="AI59" s="133"/>
      <c r="AJ59" s="133"/>
      <c r="AK59" s="133"/>
      <c r="AL59" s="134"/>
    </row>
    <row r="60" spans="1:38" ht="3.75" customHeight="1" x14ac:dyDescent="0.15">
      <c r="A60" s="123"/>
      <c r="B60" s="124"/>
      <c r="C60" s="124"/>
      <c r="D60" s="124"/>
      <c r="E60" s="124"/>
      <c r="F60" s="124"/>
      <c r="G60" s="14"/>
      <c r="H60" s="4"/>
      <c r="I60" s="24"/>
      <c r="J60" s="47"/>
      <c r="K60" s="47"/>
      <c r="L60" s="47"/>
      <c r="M60" s="47"/>
      <c r="N60" s="47"/>
      <c r="O60" s="5"/>
      <c r="P60" s="26"/>
      <c r="Q60" s="1"/>
      <c r="R60" s="1"/>
      <c r="S60" s="2"/>
      <c r="T60" s="47"/>
      <c r="U60" s="47"/>
      <c r="V60" s="47"/>
      <c r="W60" s="47"/>
      <c r="X60" s="47"/>
      <c r="Y60" s="47"/>
      <c r="Z60" s="47"/>
      <c r="AA60" s="47"/>
      <c r="AB60" s="47"/>
      <c r="AC60" s="26"/>
      <c r="AD60" s="1"/>
      <c r="AE60" s="1"/>
      <c r="AF60" s="1"/>
      <c r="AG60" s="1"/>
      <c r="AH60" s="1"/>
      <c r="AI60" s="1"/>
      <c r="AJ60" s="1"/>
      <c r="AK60" s="1"/>
      <c r="AL60" s="37"/>
    </row>
    <row r="61" spans="1:38" ht="18.75" customHeight="1" x14ac:dyDescent="0.15">
      <c r="A61" s="123"/>
      <c r="B61" s="124"/>
      <c r="C61" s="124"/>
      <c r="D61" s="124"/>
      <c r="E61" s="124"/>
      <c r="F61" s="124"/>
      <c r="G61" s="14"/>
      <c r="H61" s="4"/>
      <c r="I61" s="24"/>
      <c r="J61" s="47"/>
      <c r="K61" s="88" t="s">
        <v>142</v>
      </c>
      <c r="L61" s="99"/>
      <c r="M61" s="2"/>
      <c r="N61" s="64"/>
      <c r="O61" s="61"/>
      <c r="P61" s="28"/>
      <c r="Q61" s="64"/>
      <c r="R61" s="47"/>
      <c r="S61" s="28" t="s">
        <v>10</v>
      </c>
      <c r="T61" s="146"/>
      <c r="U61" s="129"/>
      <c r="V61" s="28" t="s">
        <v>41</v>
      </c>
      <c r="W61" s="146"/>
      <c r="X61" s="146"/>
      <c r="Y61" s="28" t="s">
        <v>42</v>
      </c>
      <c r="Z61" s="2"/>
      <c r="AA61" s="2" t="s">
        <v>47</v>
      </c>
      <c r="AB61" s="146"/>
      <c r="AC61" s="146"/>
      <c r="AD61" s="28" t="s">
        <v>41</v>
      </c>
      <c r="AE61" s="146"/>
      <c r="AF61" s="146"/>
      <c r="AG61" s="28" t="s">
        <v>42</v>
      </c>
      <c r="AH61" s="2" t="s">
        <v>27</v>
      </c>
      <c r="AI61" s="61"/>
      <c r="AJ61" s="28"/>
      <c r="AK61" s="2"/>
      <c r="AL61" s="37"/>
    </row>
    <row r="62" spans="1:38" ht="13.5" customHeight="1" x14ac:dyDescent="0.15">
      <c r="A62" s="123"/>
      <c r="B62" s="124"/>
      <c r="C62" s="124"/>
      <c r="D62" s="124"/>
      <c r="E62" s="124"/>
      <c r="F62" s="124"/>
      <c r="G62" s="14"/>
      <c r="H62" s="4"/>
      <c r="I62" s="24"/>
      <c r="J62" s="47"/>
      <c r="K62" s="63" t="s">
        <v>48</v>
      </c>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37"/>
    </row>
    <row r="63" spans="1:38" ht="19.5" customHeight="1" x14ac:dyDescent="0.15">
      <c r="A63" s="123"/>
      <c r="B63" s="124"/>
      <c r="C63" s="124"/>
      <c r="D63" s="124"/>
      <c r="E63" s="124"/>
      <c r="F63" s="124"/>
      <c r="G63" s="135" t="s">
        <v>54</v>
      </c>
      <c r="H63" s="136"/>
      <c r="I63" s="136"/>
      <c r="J63" s="130" t="str">
        <f>IFERROR(IF(K$11="専攻科",VLOOKUP(T57,'データテーブル（専攻科）'!$A:$D,3,FALSE),VLOOKUP(T57,'データテーブル（本科）'!$A:$D,3,FALSE)),"")</f>
        <v/>
      </c>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7"/>
    </row>
    <row r="64" spans="1:38" ht="19.5" customHeight="1" x14ac:dyDescent="0.15">
      <c r="A64" s="123"/>
      <c r="B64" s="124"/>
      <c r="C64" s="124"/>
      <c r="D64" s="124"/>
      <c r="E64" s="124"/>
      <c r="F64" s="124"/>
      <c r="G64" s="135" t="s">
        <v>55</v>
      </c>
      <c r="H64" s="136"/>
      <c r="I64" s="136"/>
      <c r="J64" s="136"/>
      <c r="K64" s="136"/>
      <c r="L64" s="136"/>
      <c r="M64" s="136"/>
      <c r="N64" s="136"/>
      <c r="O64" s="136"/>
      <c r="P64" s="136"/>
      <c r="Q64" s="136"/>
      <c r="R64" s="136"/>
      <c r="S64" s="136"/>
      <c r="T64" s="136"/>
      <c r="U64" s="136"/>
      <c r="V64" s="136"/>
      <c r="W64" s="47"/>
      <c r="X64" s="47"/>
      <c r="Y64" s="47"/>
      <c r="Z64" s="47"/>
      <c r="AA64" s="47"/>
      <c r="AB64" s="47"/>
      <c r="AC64" s="47"/>
      <c r="AD64" s="47"/>
      <c r="AE64" s="47"/>
      <c r="AF64" s="47"/>
      <c r="AG64" s="47"/>
      <c r="AH64" s="47"/>
      <c r="AI64" s="47"/>
      <c r="AJ64" s="47"/>
      <c r="AK64" s="47"/>
      <c r="AL64" s="76"/>
    </row>
    <row r="65" spans="1:38" ht="19.5" customHeight="1" x14ac:dyDescent="0.15">
      <c r="A65" s="123"/>
      <c r="B65" s="124"/>
      <c r="C65" s="124"/>
      <c r="D65" s="124"/>
      <c r="E65" s="124"/>
      <c r="F65" s="124"/>
      <c r="G65" s="14"/>
      <c r="H65" s="97"/>
      <c r="I65" s="4"/>
      <c r="J65" s="138"/>
      <c r="K65" s="138"/>
      <c r="L65" s="138"/>
      <c r="M65" s="138"/>
      <c r="N65" s="138"/>
      <c r="O65" s="138"/>
      <c r="P65" s="138"/>
      <c r="Q65" s="138"/>
      <c r="R65" s="138"/>
      <c r="S65" s="138"/>
      <c r="T65" s="4"/>
      <c r="U65" s="4" t="s">
        <v>69</v>
      </c>
      <c r="V65" s="4"/>
      <c r="W65" s="47"/>
      <c r="X65" s="47"/>
      <c r="Y65" s="47"/>
      <c r="Z65" s="47"/>
      <c r="AA65" s="47"/>
      <c r="AB65" s="47"/>
      <c r="AC65" s="47"/>
      <c r="AD65" s="47"/>
      <c r="AE65" s="47"/>
      <c r="AF65" s="47"/>
      <c r="AG65" s="47"/>
      <c r="AH65" s="47"/>
      <c r="AI65" s="47"/>
      <c r="AJ65" s="47"/>
      <c r="AK65" s="47"/>
      <c r="AL65" s="76"/>
    </row>
    <row r="66" spans="1:38" ht="19.5" customHeight="1" x14ac:dyDescent="0.15">
      <c r="A66" s="123"/>
      <c r="B66" s="124"/>
      <c r="C66" s="124"/>
      <c r="D66" s="124"/>
      <c r="E66" s="124"/>
      <c r="F66" s="124"/>
      <c r="G66" s="14"/>
      <c r="H66" s="2"/>
      <c r="I66" s="4"/>
      <c r="J66" s="4"/>
      <c r="K66" s="4"/>
      <c r="L66" s="4"/>
      <c r="M66" s="4"/>
      <c r="N66" s="4"/>
      <c r="O66" s="4"/>
      <c r="P66" s="4"/>
      <c r="Q66" s="4"/>
      <c r="R66" s="2"/>
      <c r="S66" s="4"/>
      <c r="T66" s="4" t="s">
        <v>49</v>
      </c>
      <c r="U66" s="4"/>
      <c r="V66" s="4"/>
      <c r="W66" s="47"/>
      <c r="X66" s="139"/>
      <c r="Y66" s="139"/>
      <c r="Z66" s="139"/>
      <c r="AA66" s="139"/>
      <c r="AB66" s="139"/>
      <c r="AC66" s="139"/>
      <c r="AD66" s="139"/>
      <c r="AE66" s="139"/>
      <c r="AF66" s="139"/>
      <c r="AG66" s="139"/>
      <c r="AH66" s="139"/>
      <c r="AI66" s="139"/>
      <c r="AJ66" s="139"/>
      <c r="AK66" s="139"/>
      <c r="AL66" s="76" t="s">
        <v>27</v>
      </c>
    </row>
    <row r="67" spans="1:38" ht="19.5" customHeight="1" x14ac:dyDescent="0.15">
      <c r="A67" s="123"/>
      <c r="B67" s="124"/>
      <c r="C67" s="124"/>
      <c r="D67" s="124"/>
      <c r="E67" s="124"/>
      <c r="F67" s="124"/>
      <c r="G67" s="18" t="s">
        <v>56</v>
      </c>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39"/>
    </row>
    <row r="68" spans="1:38" ht="19.5" customHeight="1" x14ac:dyDescent="0.15">
      <c r="A68" s="123"/>
      <c r="B68" s="124"/>
      <c r="C68" s="124"/>
      <c r="D68" s="124"/>
      <c r="E68" s="124"/>
      <c r="F68" s="124"/>
      <c r="G68" s="140"/>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2"/>
    </row>
    <row r="69" spans="1:38" ht="19.5" customHeight="1" x14ac:dyDescent="0.15">
      <c r="A69" s="123"/>
      <c r="B69" s="124"/>
      <c r="C69" s="124"/>
      <c r="D69" s="124"/>
      <c r="E69" s="124"/>
      <c r="F69" s="124"/>
      <c r="G69" s="140"/>
      <c r="H69" s="141"/>
      <c r="I69" s="141"/>
      <c r="J69" s="141"/>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2"/>
    </row>
    <row r="70" spans="1:38" ht="19.5" customHeight="1" x14ac:dyDescent="0.15">
      <c r="A70" s="123"/>
      <c r="B70" s="124"/>
      <c r="C70" s="124"/>
      <c r="D70" s="124"/>
      <c r="E70" s="124"/>
      <c r="F70" s="124"/>
      <c r="G70" s="140"/>
      <c r="H70" s="141"/>
      <c r="I70" s="141"/>
      <c r="J70" s="141"/>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2"/>
    </row>
    <row r="71" spans="1:38" ht="19.5" customHeight="1" x14ac:dyDescent="0.15">
      <c r="A71" s="123"/>
      <c r="B71" s="124"/>
      <c r="C71" s="124"/>
      <c r="D71" s="124"/>
      <c r="E71" s="124"/>
      <c r="F71" s="124"/>
      <c r="G71" s="140"/>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2"/>
    </row>
    <row r="72" spans="1:38" ht="19.5" customHeight="1" thickBot="1" x14ac:dyDescent="0.2">
      <c r="A72" s="125"/>
      <c r="B72" s="126"/>
      <c r="C72" s="126"/>
      <c r="D72" s="126"/>
      <c r="E72" s="126"/>
      <c r="F72" s="126"/>
      <c r="G72" s="143"/>
      <c r="H72" s="144"/>
      <c r="I72" s="144"/>
      <c r="J72" s="144"/>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4"/>
      <c r="AJ72" s="144"/>
      <c r="AK72" s="144"/>
      <c r="AL72" s="145"/>
    </row>
    <row r="73" spans="1:38" ht="5.25" customHeight="1" thickBot="1" x14ac:dyDescent="0.2"/>
    <row r="74" spans="1:38" ht="4.5" customHeight="1" x14ac:dyDescent="0.15">
      <c r="A74" s="121" t="s">
        <v>257</v>
      </c>
      <c r="B74" s="122"/>
      <c r="C74" s="122"/>
      <c r="D74" s="122"/>
      <c r="E74" s="122"/>
      <c r="F74" s="122"/>
      <c r="G74" s="68"/>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7"/>
    </row>
    <row r="75" spans="1:38" ht="19.5" customHeight="1" x14ac:dyDescent="0.15">
      <c r="A75" s="123"/>
      <c r="B75" s="124"/>
      <c r="C75" s="124"/>
      <c r="D75" s="124"/>
      <c r="E75" s="124"/>
      <c r="F75" s="124"/>
      <c r="G75" s="127" t="s">
        <v>52</v>
      </c>
      <c r="H75" s="128"/>
      <c r="I75" s="24"/>
      <c r="J75" s="64"/>
      <c r="K75" s="129" t="str">
        <f>IF(K$11="", "", K$11)</f>
        <v>本科</v>
      </c>
      <c r="L75" s="129"/>
      <c r="M75" s="129"/>
      <c r="N75" s="129"/>
      <c r="O75" s="129"/>
      <c r="P75" s="129"/>
      <c r="Q75" s="64"/>
      <c r="R75" s="130" t="s">
        <v>45</v>
      </c>
      <c r="S75" s="130"/>
      <c r="T75" s="131"/>
      <c r="U75" s="131"/>
      <c r="V75" s="131"/>
      <c r="W75" s="5" t="s">
        <v>10</v>
      </c>
      <c r="X75" s="26" t="s">
        <v>15</v>
      </c>
      <c r="Y75" s="1"/>
      <c r="Z75" s="1"/>
      <c r="AA75" s="2" t="s">
        <v>12</v>
      </c>
      <c r="AB75" s="130" t="str">
        <f>IFERROR(IF(K$11="専攻科",IF((LEN(VLOOKUP(T75,'データテーブル（専攻科）'!$A:$D,4,FALSE))-LEN(SUBSTITUTE(VLOOKUP(T75,'データテーブル（専攻科）'!$A:$D,4,FALSE),CHAR(10),""))+1)&gt;1,LEFT(VLOOKUP(T75,'データテーブル（専攻科）'!$A:$D,4,FALSE),FIND(CHAR(10),VLOOKUP(T75,'データテーブル（専攻科）'!$A:$D,4,FALSE))),VLOOKUP(T75,'データテーブル（専攻科）'!$A:$D,4,FALSE)),IF((LEN(VLOOKUP(T75,'データテーブル（本科）'!$A:$D,4,FALSE))-LEN(SUBSTITUTE(VLOOKUP(T75,'データテーブル（本科）'!$A:$D,4,FALSE),CHAR(10),""))+1)&gt;1,LEFT(VLOOKUP(T75,'データテーブル（本科）'!$A:$D,4,FALSE),FIND(CHAR(10),VLOOKUP(T75,'データテーブル（本科）'!$A:$D,4,FALSE))),VLOOKUP(T75,'データテーブル（本科）'!$A:$D,4,FALSE))),"")</f>
        <v/>
      </c>
      <c r="AC75" s="132"/>
      <c r="AD75" s="132"/>
      <c r="AE75" s="132"/>
      <c r="AF75" s="132"/>
      <c r="AG75" s="132"/>
      <c r="AH75" s="132"/>
      <c r="AI75" s="132"/>
      <c r="AJ75" s="132"/>
      <c r="AK75" s="132"/>
      <c r="AL75" s="69" t="s">
        <v>43</v>
      </c>
    </row>
    <row r="76" spans="1:38" ht="3" customHeight="1" x14ac:dyDescent="0.15">
      <c r="A76" s="123"/>
      <c r="B76" s="124"/>
      <c r="C76" s="124"/>
      <c r="D76" s="124"/>
      <c r="E76" s="124"/>
      <c r="F76" s="124"/>
      <c r="G76" s="14"/>
      <c r="H76" s="4"/>
      <c r="I76" s="24"/>
      <c r="J76" s="47"/>
      <c r="K76" s="47"/>
      <c r="L76" s="47"/>
      <c r="M76" s="47"/>
      <c r="N76" s="47"/>
      <c r="O76" s="5"/>
      <c r="P76" s="26"/>
      <c r="Q76" s="1"/>
      <c r="R76" s="1"/>
      <c r="S76" s="2"/>
      <c r="T76" s="47"/>
      <c r="U76" s="47"/>
      <c r="V76" s="47"/>
      <c r="W76" s="47"/>
      <c r="X76" s="47"/>
      <c r="Y76" s="47"/>
      <c r="Z76" s="47"/>
      <c r="AA76" s="133" t="s">
        <v>140</v>
      </c>
      <c r="AB76" s="133"/>
      <c r="AC76" s="133"/>
      <c r="AD76" s="133"/>
      <c r="AE76" s="133"/>
      <c r="AF76" s="133"/>
      <c r="AG76" s="133"/>
      <c r="AH76" s="133"/>
      <c r="AI76" s="133"/>
      <c r="AJ76" s="133"/>
      <c r="AK76" s="133"/>
      <c r="AL76" s="134"/>
    </row>
    <row r="77" spans="1:38" ht="19.5" customHeight="1" x14ac:dyDescent="0.15">
      <c r="A77" s="123"/>
      <c r="B77" s="124"/>
      <c r="C77" s="124"/>
      <c r="D77" s="124"/>
      <c r="E77" s="124"/>
      <c r="F77" s="124"/>
      <c r="G77" s="135" t="s">
        <v>53</v>
      </c>
      <c r="H77" s="136"/>
      <c r="I77" s="136"/>
      <c r="J77" s="47"/>
      <c r="K77" s="129" t="str">
        <f>IFERROR(IF(K$11="専攻科",VLOOKUP(T75,'データテーブル（専攻科）'!$A:$D,2,FALSE),VLOOKUP(T75,'データテーブル（本科）'!$A:$D,2,FALSE)),"")</f>
        <v/>
      </c>
      <c r="L77" s="129"/>
      <c r="M77" s="129"/>
      <c r="N77" s="129"/>
      <c r="O77" s="129"/>
      <c r="P77" s="129"/>
      <c r="Q77" s="129"/>
      <c r="R77" s="129"/>
      <c r="S77" s="98"/>
      <c r="T77" s="98"/>
      <c r="U77" s="98"/>
      <c r="V77" s="98"/>
      <c r="W77" s="98"/>
      <c r="X77" s="98"/>
      <c r="Y77" s="98"/>
      <c r="Z77" s="84" t="s">
        <v>44</v>
      </c>
      <c r="AA77" s="133"/>
      <c r="AB77" s="133"/>
      <c r="AC77" s="133"/>
      <c r="AD77" s="133"/>
      <c r="AE77" s="133"/>
      <c r="AF77" s="133"/>
      <c r="AG77" s="133"/>
      <c r="AH77" s="133"/>
      <c r="AI77" s="133"/>
      <c r="AJ77" s="133"/>
      <c r="AK77" s="133"/>
      <c r="AL77" s="134"/>
    </row>
    <row r="78" spans="1:38" ht="3.75" customHeight="1" x14ac:dyDescent="0.15">
      <c r="A78" s="123"/>
      <c r="B78" s="124"/>
      <c r="C78" s="124"/>
      <c r="D78" s="124"/>
      <c r="E78" s="124"/>
      <c r="F78" s="124"/>
      <c r="G78" s="14"/>
      <c r="H78" s="4"/>
      <c r="I78" s="24"/>
      <c r="J78" s="47"/>
      <c r="K78" s="47"/>
      <c r="L78" s="47"/>
      <c r="M78" s="47"/>
      <c r="N78" s="47"/>
      <c r="O78" s="5"/>
      <c r="P78" s="26"/>
      <c r="Q78" s="1"/>
      <c r="R78" s="1"/>
      <c r="S78" s="2"/>
      <c r="T78" s="47"/>
      <c r="U78" s="47"/>
      <c r="V78" s="47"/>
      <c r="W78" s="47"/>
      <c r="X78" s="47"/>
      <c r="Y78" s="47"/>
      <c r="Z78" s="47"/>
      <c r="AA78" s="47"/>
      <c r="AB78" s="47"/>
      <c r="AC78" s="26"/>
      <c r="AD78" s="1"/>
      <c r="AE78" s="1"/>
      <c r="AF78" s="1"/>
      <c r="AG78" s="1"/>
      <c r="AH78" s="1"/>
      <c r="AI78" s="1"/>
      <c r="AJ78" s="1"/>
      <c r="AK78" s="1"/>
      <c r="AL78" s="37"/>
    </row>
    <row r="79" spans="1:38" ht="18.75" customHeight="1" x14ac:dyDescent="0.15">
      <c r="A79" s="123"/>
      <c r="B79" s="124"/>
      <c r="C79" s="124"/>
      <c r="D79" s="124"/>
      <c r="E79" s="124"/>
      <c r="F79" s="124"/>
      <c r="G79" s="14"/>
      <c r="H79" s="4"/>
      <c r="I79" s="24"/>
      <c r="J79" s="47"/>
      <c r="K79" s="88" t="s">
        <v>142</v>
      </c>
      <c r="L79" s="99"/>
      <c r="M79" s="2"/>
      <c r="N79" s="64"/>
      <c r="O79" s="61"/>
      <c r="P79" s="28"/>
      <c r="Q79" s="64"/>
      <c r="R79" s="47"/>
      <c r="S79" s="28" t="s">
        <v>10</v>
      </c>
      <c r="T79" s="146"/>
      <c r="U79" s="129"/>
      <c r="V79" s="28" t="s">
        <v>41</v>
      </c>
      <c r="W79" s="146"/>
      <c r="X79" s="146"/>
      <c r="Y79" s="28" t="s">
        <v>42</v>
      </c>
      <c r="Z79" s="2"/>
      <c r="AA79" s="2" t="s">
        <v>47</v>
      </c>
      <c r="AB79" s="146"/>
      <c r="AC79" s="146"/>
      <c r="AD79" s="28" t="s">
        <v>41</v>
      </c>
      <c r="AE79" s="146"/>
      <c r="AF79" s="146"/>
      <c r="AG79" s="28" t="s">
        <v>42</v>
      </c>
      <c r="AH79" s="2" t="s">
        <v>27</v>
      </c>
      <c r="AI79" s="61"/>
      <c r="AJ79" s="28"/>
      <c r="AK79" s="2"/>
      <c r="AL79" s="37"/>
    </row>
    <row r="80" spans="1:38" ht="13.5" customHeight="1" x14ac:dyDescent="0.15">
      <c r="A80" s="123"/>
      <c r="B80" s="124"/>
      <c r="C80" s="124"/>
      <c r="D80" s="124"/>
      <c r="E80" s="124"/>
      <c r="F80" s="124"/>
      <c r="G80" s="14"/>
      <c r="H80" s="4"/>
      <c r="I80" s="24"/>
      <c r="J80" s="47"/>
      <c r="K80" s="63" t="s">
        <v>48</v>
      </c>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37"/>
    </row>
    <row r="81" spans="1:38" ht="19.5" customHeight="1" x14ac:dyDescent="0.15">
      <c r="A81" s="123"/>
      <c r="B81" s="124"/>
      <c r="C81" s="124"/>
      <c r="D81" s="124"/>
      <c r="E81" s="124"/>
      <c r="F81" s="124"/>
      <c r="G81" s="135" t="s">
        <v>54</v>
      </c>
      <c r="H81" s="136"/>
      <c r="I81" s="136"/>
      <c r="J81" s="130" t="str">
        <f>IFERROR(IF(K$11="専攻科",VLOOKUP(T75,'データテーブル（専攻科）'!$A:$D,3,FALSE),VLOOKUP(T75,'データテーブル（本科）'!$A:$D,3,FALSE)),"")</f>
        <v/>
      </c>
      <c r="K81" s="130"/>
      <c r="L81" s="130"/>
      <c r="M81" s="130"/>
      <c r="N81" s="130"/>
      <c r="O81" s="130"/>
      <c r="P81" s="130"/>
      <c r="Q81" s="130"/>
      <c r="R81" s="130"/>
      <c r="S81" s="130"/>
      <c r="T81" s="130"/>
      <c r="U81" s="130"/>
      <c r="V81" s="130"/>
      <c r="W81" s="130"/>
      <c r="X81" s="130"/>
      <c r="Y81" s="130"/>
      <c r="Z81" s="130"/>
      <c r="AA81" s="130"/>
      <c r="AB81" s="130"/>
      <c r="AC81" s="130"/>
      <c r="AD81" s="130"/>
      <c r="AE81" s="130"/>
      <c r="AF81" s="130"/>
      <c r="AG81" s="130"/>
      <c r="AH81" s="130"/>
      <c r="AI81" s="130"/>
      <c r="AJ81" s="130"/>
      <c r="AK81" s="130"/>
      <c r="AL81" s="137"/>
    </row>
    <row r="82" spans="1:38" ht="19.5" customHeight="1" x14ac:dyDescent="0.15">
      <c r="A82" s="123"/>
      <c r="B82" s="124"/>
      <c r="C82" s="124"/>
      <c r="D82" s="124"/>
      <c r="E82" s="124"/>
      <c r="F82" s="124"/>
      <c r="G82" s="135" t="s">
        <v>55</v>
      </c>
      <c r="H82" s="136"/>
      <c r="I82" s="136"/>
      <c r="J82" s="136"/>
      <c r="K82" s="136"/>
      <c r="L82" s="136"/>
      <c r="M82" s="136"/>
      <c r="N82" s="136"/>
      <c r="O82" s="136"/>
      <c r="P82" s="136"/>
      <c r="Q82" s="136"/>
      <c r="R82" s="136"/>
      <c r="S82" s="136"/>
      <c r="T82" s="136"/>
      <c r="U82" s="136"/>
      <c r="V82" s="136"/>
      <c r="W82" s="47"/>
      <c r="X82" s="47"/>
      <c r="Y82" s="47"/>
      <c r="Z82" s="47"/>
      <c r="AA82" s="47"/>
      <c r="AB82" s="47"/>
      <c r="AC82" s="47"/>
      <c r="AD82" s="47"/>
      <c r="AE82" s="47"/>
      <c r="AF82" s="47"/>
      <c r="AG82" s="47"/>
      <c r="AH82" s="47"/>
      <c r="AI82" s="47"/>
      <c r="AJ82" s="47"/>
      <c r="AK82" s="47"/>
      <c r="AL82" s="76"/>
    </row>
    <row r="83" spans="1:38" ht="19.5" customHeight="1" x14ac:dyDescent="0.15">
      <c r="A83" s="123"/>
      <c r="B83" s="124"/>
      <c r="C83" s="124"/>
      <c r="D83" s="124"/>
      <c r="E83" s="124"/>
      <c r="F83" s="124"/>
      <c r="G83" s="14"/>
      <c r="H83" s="97"/>
      <c r="I83" s="4"/>
      <c r="J83" s="138"/>
      <c r="K83" s="138"/>
      <c r="L83" s="138"/>
      <c r="M83" s="138"/>
      <c r="N83" s="138"/>
      <c r="O83" s="138"/>
      <c r="P83" s="138"/>
      <c r="Q83" s="138"/>
      <c r="R83" s="138"/>
      <c r="S83" s="138"/>
      <c r="T83" s="4"/>
      <c r="U83" s="4" t="s">
        <v>69</v>
      </c>
      <c r="V83" s="4"/>
      <c r="W83" s="47"/>
      <c r="X83" s="47"/>
      <c r="Y83" s="47"/>
      <c r="Z83" s="47"/>
      <c r="AA83" s="47"/>
      <c r="AB83" s="47"/>
      <c r="AC83" s="47"/>
      <c r="AD83" s="47"/>
      <c r="AE83" s="47"/>
      <c r="AF83" s="47"/>
      <c r="AG83" s="47"/>
      <c r="AH83" s="47"/>
      <c r="AI83" s="47"/>
      <c r="AJ83" s="47"/>
      <c r="AK83" s="47"/>
      <c r="AL83" s="76"/>
    </row>
    <row r="84" spans="1:38" ht="19.5" customHeight="1" x14ac:dyDescent="0.15">
      <c r="A84" s="123"/>
      <c r="B84" s="124"/>
      <c r="C84" s="124"/>
      <c r="D84" s="124"/>
      <c r="E84" s="124"/>
      <c r="F84" s="124"/>
      <c r="G84" s="14"/>
      <c r="H84" s="2"/>
      <c r="I84" s="4"/>
      <c r="J84" s="4"/>
      <c r="K84" s="4"/>
      <c r="L84" s="4"/>
      <c r="M84" s="4"/>
      <c r="N84" s="4"/>
      <c r="O84" s="4"/>
      <c r="P84" s="4"/>
      <c r="Q84" s="4"/>
      <c r="R84" s="2"/>
      <c r="S84" s="4"/>
      <c r="T84" s="4" t="s">
        <v>49</v>
      </c>
      <c r="U84" s="4"/>
      <c r="V84" s="4"/>
      <c r="W84" s="47"/>
      <c r="X84" s="139"/>
      <c r="Y84" s="139"/>
      <c r="Z84" s="139"/>
      <c r="AA84" s="139"/>
      <c r="AB84" s="139"/>
      <c r="AC84" s="139"/>
      <c r="AD84" s="139"/>
      <c r="AE84" s="139"/>
      <c r="AF84" s="139"/>
      <c r="AG84" s="139"/>
      <c r="AH84" s="139"/>
      <c r="AI84" s="139"/>
      <c r="AJ84" s="139"/>
      <c r="AK84" s="139"/>
      <c r="AL84" s="76" t="s">
        <v>27</v>
      </c>
    </row>
    <row r="85" spans="1:38" ht="19.5" customHeight="1" x14ac:dyDescent="0.15">
      <c r="A85" s="123"/>
      <c r="B85" s="124"/>
      <c r="C85" s="124"/>
      <c r="D85" s="124"/>
      <c r="E85" s="124"/>
      <c r="F85" s="124"/>
      <c r="G85" s="18" t="s">
        <v>56</v>
      </c>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39"/>
    </row>
    <row r="86" spans="1:38" ht="19.5" customHeight="1" x14ac:dyDescent="0.15">
      <c r="A86" s="123"/>
      <c r="B86" s="124"/>
      <c r="C86" s="124"/>
      <c r="D86" s="124"/>
      <c r="E86" s="124"/>
      <c r="F86" s="124"/>
      <c r="G86" s="140"/>
      <c r="H86" s="141"/>
      <c r="I86" s="141"/>
      <c r="J86" s="141"/>
      <c r="K86" s="141"/>
      <c r="L86" s="141"/>
      <c r="M86" s="141"/>
      <c r="N86" s="141"/>
      <c r="O86" s="141"/>
      <c r="P86" s="141"/>
      <c r="Q86" s="141"/>
      <c r="R86" s="141"/>
      <c r="S86" s="141"/>
      <c r="T86" s="141"/>
      <c r="U86" s="141"/>
      <c r="V86" s="141"/>
      <c r="W86" s="141"/>
      <c r="X86" s="141"/>
      <c r="Y86" s="141"/>
      <c r="Z86" s="141"/>
      <c r="AA86" s="141"/>
      <c r="AB86" s="141"/>
      <c r="AC86" s="141"/>
      <c r="AD86" s="141"/>
      <c r="AE86" s="141"/>
      <c r="AF86" s="141"/>
      <c r="AG86" s="141"/>
      <c r="AH86" s="141"/>
      <c r="AI86" s="141"/>
      <c r="AJ86" s="141"/>
      <c r="AK86" s="141"/>
      <c r="AL86" s="142"/>
    </row>
    <row r="87" spans="1:38" ht="19.5" customHeight="1" x14ac:dyDescent="0.15">
      <c r="A87" s="123"/>
      <c r="B87" s="124"/>
      <c r="C87" s="124"/>
      <c r="D87" s="124"/>
      <c r="E87" s="124"/>
      <c r="F87" s="124"/>
      <c r="G87" s="140"/>
      <c r="H87" s="141"/>
      <c r="I87" s="141"/>
      <c r="J87" s="141"/>
      <c r="K87" s="141"/>
      <c r="L87" s="141"/>
      <c r="M87" s="141"/>
      <c r="N87" s="141"/>
      <c r="O87" s="141"/>
      <c r="P87" s="141"/>
      <c r="Q87" s="141"/>
      <c r="R87" s="141"/>
      <c r="S87" s="141"/>
      <c r="T87" s="141"/>
      <c r="U87" s="141"/>
      <c r="V87" s="141"/>
      <c r="W87" s="141"/>
      <c r="X87" s="141"/>
      <c r="Y87" s="141"/>
      <c r="Z87" s="141"/>
      <c r="AA87" s="141"/>
      <c r="AB87" s="141"/>
      <c r="AC87" s="141"/>
      <c r="AD87" s="141"/>
      <c r="AE87" s="141"/>
      <c r="AF87" s="141"/>
      <c r="AG87" s="141"/>
      <c r="AH87" s="141"/>
      <c r="AI87" s="141"/>
      <c r="AJ87" s="141"/>
      <c r="AK87" s="141"/>
      <c r="AL87" s="142"/>
    </row>
    <row r="88" spans="1:38" ht="19.5" customHeight="1" x14ac:dyDescent="0.15">
      <c r="A88" s="123"/>
      <c r="B88" s="124"/>
      <c r="C88" s="124"/>
      <c r="D88" s="124"/>
      <c r="E88" s="124"/>
      <c r="F88" s="124"/>
      <c r="G88" s="140"/>
      <c r="H88" s="141"/>
      <c r="I88" s="141"/>
      <c r="J88" s="141"/>
      <c r="K88" s="141"/>
      <c r="L88" s="141"/>
      <c r="M88" s="141"/>
      <c r="N88" s="141"/>
      <c r="O88" s="141"/>
      <c r="P88" s="141"/>
      <c r="Q88" s="141"/>
      <c r="R88" s="141"/>
      <c r="S88" s="141"/>
      <c r="T88" s="141"/>
      <c r="U88" s="141"/>
      <c r="V88" s="141"/>
      <c r="W88" s="141"/>
      <c r="X88" s="141"/>
      <c r="Y88" s="141"/>
      <c r="Z88" s="141"/>
      <c r="AA88" s="141"/>
      <c r="AB88" s="141"/>
      <c r="AC88" s="141"/>
      <c r="AD88" s="141"/>
      <c r="AE88" s="141"/>
      <c r="AF88" s="141"/>
      <c r="AG88" s="141"/>
      <c r="AH88" s="141"/>
      <c r="AI88" s="141"/>
      <c r="AJ88" s="141"/>
      <c r="AK88" s="141"/>
      <c r="AL88" s="142"/>
    </row>
    <row r="89" spans="1:38" ht="19.5" customHeight="1" x14ac:dyDescent="0.15">
      <c r="A89" s="123"/>
      <c r="B89" s="124"/>
      <c r="C89" s="124"/>
      <c r="D89" s="124"/>
      <c r="E89" s="124"/>
      <c r="F89" s="124"/>
      <c r="G89" s="140"/>
      <c r="H89" s="141"/>
      <c r="I89" s="141"/>
      <c r="J89" s="141"/>
      <c r="K89" s="141"/>
      <c r="L89" s="141"/>
      <c r="M89" s="141"/>
      <c r="N89" s="141"/>
      <c r="O89" s="141"/>
      <c r="P89" s="141"/>
      <c r="Q89" s="141"/>
      <c r="R89" s="141"/>
      <c r="S89" s="141"/>
      <c r="T89" s="141"/>
      <c r="U89" s="141"/>
      <c r="V89" s="141"/>
      <c r="W89" s="141"/>
      <c r="X89" s="141"/>
      <c r="Y89" s="141"/>
      <c r="Z89" s="141"/>
      <c r="AA89" s="141"/>
      <c r="AB89" s="141"/>
      <c r="AC89" s="141"/>
      <c r="AD89" s="141"/>
      <c r="AE89" s="141"/>
      <c r="AF89" s="141"/>
      <c r="AG89" s="141"/>
      <c r="AH89" s="141"/>
      <c r="AI89" s="141"/>
      <c r="AJ89" s="141"/>
      <c r="AK89" s="141"/>
      <c r="AL89" s="142"/>
    </row>
    <row r="90" spans="1:38" ht="19.5" customHeight="1" thickBot="1" x14ac:dyDescent="0.2">
      <c r="A90" s="125"/>
      <c r="B90" s="126"/>
      <c r="C90" s="126"/>
      <c r="D90" s="126"/>
      <c r="E90" s="126"/>
      <c r="F90" s="126"/>
      <c r="G90" s="143"/>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c r="AG90" s="144"/>
      <c r="AH90" s="144"/>
      <c r="AI90" s="144"/>
      <c r="AJ90" s="144"/>
      <c r="AK90" s="144"/>
      <c r="AL90" s="145"/>
    </row>
    <row r="91" spans="1:38" ht="5.25" customHeight="1" thickBot="1" x14ac:dyDescent="0.2"/>
    <row r="92" spans="1:38" ht="16.5" customHeight="1" x14ac:dyDescent="0.15">
      <c r="A92" s="121" t="s">
        <v>57</v>
      </c>
      <c r="B92" s="260"/>
      <c r="C92" s="260"/>
      <c r="D92" s="260"/>
      <c r="E92" s="260"/>
      <c r="F92" s="298"/>
      <c r="G92" s="49"/>
      <c r="H92" s="50" t="s">
        <v>63</v>
      </c>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1"/>
    </row>
    <row r="93" spans="1:38" ht="16.5" customHeight="1" x14ac:dyDescent="0.15">
      <c r="A93" s="229"/>
      <c r="B93" s="230"/>
      <c r="C93" s="230"/>
      <c r="D93" s="230"/>
      <c r="E93" s="230"/>
      <c r="F93" s="231"/>
      <c r="G93" s="3"/>
      <c r="H93" s="302"/>
      <c r="I93" s="302"/>
      <c r="J93" s="302"/>
      <c r="K93" s="302"/>
      <c r="L93" s="302"/>
      <c r="M93" s="302"/>
      <c r="N93" s="302"/>
      <c r="O93" s="302"/>
      <c r="P93" s="302"/>
      <c r="Q93" s="302"/>
      <c r="R93" s="302"/>
      <c r="S93" s="302"/>
      <c r="T93" s="302"/>
      <c r="U93" s="302"/>
      <c r="V93" s="302"/>
      <c r="W93" s="302"/>
      <c r="X93" s="302"/>
      <c r="Y93" s="302"/>
      <c r="Z93" s="302"/>
      <c r="AA93" s="302"/>
      <c r="AL93" s="41"/>
    </row>
    <row r="94" spans="1:38" ht="16.5" customHeight="1" x14ac:dyDescent="0.15">
      <c r="A94" s="229"/>
      <c r="B94" s="230"/>
      <c r="C94" s="230"/>
      <c r="D94" s="230"/>
      <c r="E94" s="230"/>
      <c r="F94" s="231"/>
      <c r="G94" s="3"/>
      <c r="H94" s="97"/>
      <c r="I94" s="97"/>
      <c r="J94" s="96"/>
      <c r="K94" s="87"/>
      <c r="L94" s="87"/>
      <c r="M94" s="87"/>
      <c r="N94" s="87"/>
      <c r="O94" s="87"/>
      <c r="P94" s="87"/>
      <c r="Q94" s="87"/>
      <c r="R94" s="87"/>
      <c r="S94" s="87"/>
      <c r="T94" s="87"/>
      <c r="U94" s="87"/>
      <c r="V94" s="87"/>
      <c r="W94" s="87"/>
      <c r="X94" s="97"/>
      <c r="Y94" s="4"/>
      <c r="Z94" s="4"/>
      <c r="AL94" s="41"/>
    </row>
    <row r="95" spans="1:38" ht="5.25" customHeight="1" thickBot="1" x14ac:dyDescent="0.2">
      <c r="A95" s="299"/>
      <c r="B95" s="300"/>
      <c r="C95" s="300"/>
      <c r="D95" s="300"/>
      <c r="E95" s="300"/>
      <c r="F95" s="301"/>
      <c r="G95" s="53"/>
      <c r="H95" s="54"/>
      <c r="I95" s="54"/>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6"/>
    </row>
    <row r="96" spans="1:38" ht="5.25" customHeight="1" thickBot="1" x14ac:dyDescent="0.2">
      <c r="A96" s="52"/>
      <c r="B96" s="52"/>
      <c r="C96" s="52"/>
      <c r="D96" s="52"/>
      <c r="E96" s="52"/>
      <c r="F96" s="52"/>
      <c r="G96" s="2"/>
      <c r="H96" s="2"/>
      <c r="I96" s="2"/>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row>
    <row r="97" spans="1:38" ht="3.75" customHeight="1" x14ac:dyDescent="0.15">
      <c r="A97" s="121" t="s">
        <v>65</v>
      </c>
      <c r="B97" s="260"/>
      <c r="C97" s="260"/>
      <c r="D97" s="260"/>
      <c r="E97" s="260"/>
      <c r="F97" s="298"/>
      <c r="G97" s="35"/>
      <c r="H97" s="35"/>
      <c r="I97" s="35"/>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1"/>
    </row>
    <row r="98" spans="1:38" ht="16.5" customHeight="1" x14ac:dyDescent="0.15">
      <c r="A98" s="229"/>
      <c r="B98" s="230"/>
      <c r="C98" s="230"/>
      <c r="D98" s="230"/>
      <c r="E98" s="230"/>
      <c r="F98" s="231"/>
      <c r="H98" s="306" t="s">
        <v>325</v>
      </c>
      <c r="I98" s="306"/>
      <c r="J98" s="306"/>
      <c r="K98" s="306"/>
      <c r="L98" s="306"/>
      <c r="M98" s="306"/>
      <c r="N98" s="306"/>
      <c r="O98" s="306"/>
      <c r="P98" s="306"/>
      <c r="Q98" s="306"/>
      <c r="R98" s="306"/>
      <c r="S98" s="306"/>
      <c r="T98" s="306"/>
      <c r="U98" s="306"/>
      <c r="V98" s="306"/>
      <c r="W98" s="306"/>
      <c r="X98" s="306"/>
      <c r="Y98" s="306"/>
      <c r="Z98" s="306"/>
      <c r="AA98" s="306"/>
      <c r="AB98" s="306"/>
      <c r="AC98" s="306"/>
      <c r="AD98" s="306"/>
      <c r="AE98" s="306"/>
      <c r="AF98" s="306"/>
      <c r="AG98" s="306"/>
      <c r="AH98" s="306"/>
      <c r="AI98" s="306"/>
      <c r="AJ98" s="306"/>
      <c r="AK98" s="306"/>
      <c r="AL98" s="16"/>
    </row>
    <row r="99" spans="1:38" ht="16.5" customHeight="1" x14ac:dyDescent="0.15">
      <c r="A99" s="229"/>
      <c r="B99" s="230"/>
      <c r="C99" s="230"/>
      <c r="D99" s="230"/>
      <c r="E99" s="230"/>
      <c r="F99" s="231"/>
      <c r="G99" s="2"/>
      <c r="I99" s="90" t="s">
        <v>326</v>
      </c>
      <c r="J99" s="26"/>
      <c r="K99" s="61"/>
      <c r="L99" s="61"/>
      <c r="M99" s="88"/>
      <c r="N99" s="89"/>
      <c r="O99" s="307"/>
      <c r="P99" s="307"/>
      <c r="Q99" s="307"/>
      <c r="R99" s="307"/>
      <c r="S99" s="307"/>
      <c r="T99" s="307"/>
      <c r="U99" s="307"/>
      <c r="V99" s="307"/>
      <c r="W99" s="307"/>
      <c r="X99" s="307"/>
      <c r="Y99" s="307"/>
      <c r="Z99" s="307"/>
      <c r="AA99" s="307"/>
      <c r="AB99" s="307"/>
      <c r="AC99" s="307"/>
      <c r="AD99" s="307"/>
      <c r="AE99" s="307"/>
      <c r="AF99" s="307"/>
      <c r="AG99" s="308"/>
      <c r="AH99" s="308"/>
      <c r="AI99" s="309"/>
      <c r="AJ99" s="309"/>
      <c r="AK99" s="2"/>
      <c r="AL99" s="16"/>
    </row>
    <row r="100" spans="1:38" ht="3" customHeight="1" x14ac:dyDescent="0.15">
      <c r="A100" s="229"/>
      <c r="B100" s="230"/>
      <c r="C100" s="230"/>
      <c r="D100" s="230"/>
      <c r="E100" s="230"/>
      <c r="F100" s="231"/>
      <c r="G100" s="2"/>
      <c r="J100" s="5"/>
      <c r="K100" s="61"/>
      <c r="L100" s="61"/>
      <c r="M100" s="60"/>
      <c r="N100" s="62"/>
      <c r="O100" s="62"/>
      <c r="P100" s="62"/>
      <c r="Q100" s="62"/>
      <c r="R100" s="62"/>
      <c r="S100" s="62"/>
      <c r="T100" s="62"/>
      <c r="U100" s="62"/>
      <c r="V100" s="62"/>
      <c r="W100" s="62"/>
      <c r="X100" s="62"/>
      <c r="Y100" s="62"/>
      <c r="Z100" s="62"/>
      <c r="AA100" s="62"/>
      <c r="AB100" s="2"/>
      <c r="AC100" s="2"/>
      <c r="AD100" s="2"/>
      <c r="AE100" s="28"/>
      <c r="AF100" s="28"/>
      <c r="AG100" s="2"/>
      <c r="AH100" s="2"/>
      <c r="AI100" s="28"/>
      <c r="AJ100" s="28"/>
      <c r="AK100" s="2"/>
      <c r="AL100" s="16"/>
    </row>
    <row r="101" spans="1:38" ht="27.75" customHeight="1" x14ac:dyDescent="0.15">
      <c r="A101" s="229"/>
      <c r="B101" s="230"/>
      <c r="C101" s="230"/>
      <c r="D101" s="230"/>
      <c r="E101" s="230"/>
      <c r="F101" s="231"/>
      <c r="H101" s="310" t="s">
        <v>327</v>
      </c>
      <c r="I101" s="310"/>
      <c r="J101" s="310"/>
      <c r="K101" s="310"/>
      <c r="L101" s="310"/>
      <c r="M101" s="310"/>
      <c r="N101" s="310"/>
      <c r="O101" s="310"/>
      <c r="P101" s="310"/>
      <c r="Q101" s="310"/>
      <c r="R101" s="310"/>
      <c r="S101" s="310"/>
      <c r="T101" s="310"/>
      <c r="U101" s="310"/>
      <c r="V101" s="310"/>
      <c r="W101" s="310"/>
      <c r="X101" s="310"/>
      <c r="Y101" s="310"/>
      <c r="Z101" s="310"/>
      <c r="AA101" s="310"/>
      <c r="AB101" s="310"/>
      <c r="AC101" s="310"/>
      <c r="AD101" s="310"/>
      <c r="AE101" s="310"/>
      <c r="AF101" s="310"/>
      <c r="AG101" s="310"/>
      <c r="AH101" s="310"/>
      <c r="AI101" s="310"/>
      <c r="AJ101" s="310"/>
      <c r="AK101" s="310"/>
      <c r="AL101" s="16"/>
    </row>
    <row r="102" spans="1:38" ht="16.5" customHeight="1" x14ac:dyDescent="0.15">
      <c r="A102" s="229"/>
      <c r="B102" s="230"/>
      <c r="C102" s="230"/>
      <c r="D102" s="230"/>
      <c r="E102" s="230"/>
      <c r="F102" s="231"/>
      <c r="G102" s="2"/>
      <c r="H102" s="2"/>
      <c r="I102" s="2"/>
      <c r="J102" s="311" t="s">
        <v>9</v>
      </c>
      <c r="K102" s="132"/>
      <c r="L102" s="132"/>
      <c r="M102" s="312"/>
      <c r="N102" s="313"/>
      <c r="O102" s="313"/>
      <c r="P102" s="313"/>
      <c r="Q102" s="313"/>
      <c r="R102" s="313"/>
      <c r="S102" s="313"/>
      <c r="T102" s="313"/>
      <c r="U102" s="313"/>
      <c r="V102" s="313"/>
      <c r="W102" s="313"/>
      <c r="X102" s="313"/>
      <c r="Y102" s="313"/>
      <c r="Z102" s="313"/>
      <c r="AA102" s="313"/>
      <c r="AB102" s="306"/>
      <c r="AC102" s="314"/>
      <c r="AD102" s="314"/>
      <c r="AE102" s="309"/>
      <c r="AF102" s="309"/>
      <c r="AG102" s="308"/>
      <c r="AH102" s="308"/>
      <c r="AI102" s="309"/>
      <c r="AJ102" s="309"/>
      <c r="AK102" s="97"/>
      <c r="AL102" s="16"/>
    </row>
    <row r="103" spans="1:38" ht="16.5" customHeight="1" x14ac:dyDescent="0.15">
      <c r="A103" s="229"/>
      <c r="B103" s="230"/>
      <c r="C103" s="230"/>
      <c r="D103" s="230"/>
      <c r="E103" s="230"/>
      <c r="F103" s="231"/>
      <c r="G103" s="2"/>
      <c r="H103" s="2"/>
      <c r="I103" s="2"/>
      <c r="J103" s="315" t="s">
        <v>37</v>
      </c>
      <c r="K103" s="316"/>
      <c r="L103" s="316"/>
      <c r="M103" s="205"/>
      <c r="N103" s="132"/>
      <c r="O103" s="132"/>
      <c r="P103" s="132"/>
      <c r="Q103" s="132"/>
      <c r="R103" s="132"/>
      <c r="S103" s="132"/>
      <c r="T103" s="132"/>
      <c r="U103" s="132"/>
      <c r="V103" s="132"/>
      <c r="W103" s="132"/>
      <c r="X103" s="132"/>
      <c r="Y103" s="132"/>
      <c r="Z103" s="132"/>
      <c r="AA103" s="132"/>
      <c r="AB103" s="132"/>
      <c r="AC103" s="132"/>
      <c r="AD103" s="132"/>
      <c r="AE103" s="132"/>
      <c r="AF103" s="132"/>
      <c r="AG103" s="132"/>
      <c r="AH103" s="132"/>
      <c r="AI103" s="132"/>
      <c r="AJ103" s="132"/>
      <c r="AK103" s="132"/>
      <c r="AL103" s="70"/>
    </row>
    <row r="104" spans="1:38" ht="16.5" customHeight="1" x14ac:dyDescent="0.15">
      <c r="A104" s="229"/>
      <c r="B104" s="230"/>
      <c r="C104" s="230"/>
      <c r="D104" s="230"/>
      <c r="E104" s="230"/>
      <c r="F104" s="231"/>
      <c r="G104" s="315" t="s">
        <v>31</v>
      </c>
      <c r="H104" s="311"/>
      <c r="I104" s="311"/>
      <c r="J104" s="311"/>
      <c r="K104" s="311"/>
      <c r="L104" s="311"/>
      <c r="M104" s="311"/>
      <c r="N104" s="311"/>
      <c r="O104" s="266"/>
      <c r="P104" s="266"/>
      <c r="Q104" s="266"/>
      <c r="R104" s="266"/>
      <c r="S104" s="73" t="s">
        <v>7</v>
      </c>
      <c r="T104" s="266"/>
      <c r="U104" s="266"/>
      <c r="V104" s="266"/>
      <c r="W104" s="266"/>
      <c r="X104" s="73" t="s">
        <v>7</v>
      </c>
      <c r="Y104" s="266"/>
      <c r="Z104" s="266"/>
      <c r="AA104" s="266"/>
      <c r="AB104" s="266"/>
      <c r="AC104" s="2"/>
      <c r="AD104" s="2"/>
      <c r="AE104" s="2"/>
      <c r="AF104" s="2"/>
      <c r="AG104" s="2"/>
      <c r="AH104" s="2"/>
      <c r="AI104" s="2"/>
      <c r="AJ104" s="2"/>
      <c r="AK104" s="2"/>
      <c r="AL104" s="16"/>
    </row>
    <row r="105" spans="1:38" ht="4.5" customHeight="1" x14ac:dyDescent="0.15">
      <c r="A105" s="229"/>
      <c r="B105" s="230"/>
      <c r="C105" s="230"/>
      <c r="D105" s="230"/>
      <c r="E105" s="230"/>
      <c r="F105" s="231"/>
      <c r="G105" s="82"/>
      <c r="H105" s="5"/>
      <c r="I105" s="5"/>
      <c r="J105" s="5"/>
      <c r="K105" s="5"/>
      <c r="L105" s="5"/>
      <c r="M105" s="5"/>
      <c r="N105" s="5"/>
      <c r="O105" s="28"/>
      <c r="P105" s="28"/>
      <c r="Q105" s="28"/>
      <c r="R105" s="28"/>
      <c r="S105" s="2"/>
      <c r="T105" s="28"/>
      <c r="U105" s="28"/>
      <c r="V105" s="28"/>
      <c r="W105" s="28"/>
      <c r="X105" s="2"/>
      <c r="Y105" s="28"/>
      <c r="Z105" s="28"/>
      <c r="AA105" s="28"/>
      <c r="AB105" s="28"/>
      <c r="AC105" s="2"/>
      <c r="AD105" s="2"/>
      <c r="AE105" s="2"/>
      <c r="AF105" s="2"/>
      <c r="AG105" s="2"/>
      <c r="AH105" s="2"/>
      <c r="AI105" s="2"/>
      <c r="AJ105" s="2"/>
      <c r="AK105" s="2"/>
      <c r="AL105" s="16"/>
    </row>
    <row r="106" spans="1:38" ht="16.5" customHeight="1" x14ac:dyDescent="0.15">
      <c r="A106" s="229"/>
      <c r="B106" s="230"/>
      <c r="C106" s="230"/>
      <c r="D106" s="230"/>
      <c r="E106" s="230"/>
      <c r="F106" s="231"/>
      <c r="H106" s="97"/>
      <c r="I106" s="2"/>
      <c r="J106" s="4"/>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16"/>
    </row>
    <row r="107" spans="1:38" ht="5.25" customHeight="1" x14ac:dyDescent="0.15">
      <c r="A107" s="229"/>
      <c r="B107" s="230"/>
      <c r="C107" s="230"/>
      <c r="D107" s="230"/>
      <c r="E107" s="230"/>
      <c r="F107" s="231"/>
      <c r="H107" s="2"/>
      <c r="I107" s="2"/>
      <c r="J107" s="4"/>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16"/>
    </row>
    <row r="108" spans="1:38" ht="16.5" hidden="1" customHeight="1" x14ac:dyDescent="0.15">
      <c r="A108" s="229"/>
      <c r="B108" s="230"/>
      <c r="C108" s="230"/>
      <c r="D108" s="230"/>
      <c r="E108" s="230"/>
      <c r="F108" s="231"/>
      <c r="G108" s="105"/>
      <c r="H108" s="267" t="s">
        <v>131</v>
      </c>
      <c r="I108" s="267"/>
      <c r="J108" s="267"/>
      <c r="K108" s="267"/>
      <c r="L108" s="267"/>
      <c r="M108" s="267"/>
      <c r="N108" s="267"/>
      <c r="O108" s="267"/>
      <c r="P108" s="267"/>
      <c r="Q108" s="267"/>
      <c r="R108" s="267"/>
      <c r="S108" s="267"/>
      <c r="T108" s="267"/>
      <c r="U108" s="267"/>
      <c r="V108" s="267"/>
      <c r="W108" s="267"/>
      <c r="X108" s="267"/>
      <c r="Y108" s="267"/>
      <c r="Z108" s="267"/>
      <c r="AA108" s="267"/>
      <c r="AB108" s="267"/>
      <c r="AC108" s="267"/>
      <c r="AD108" s="267"/>
      <c r="AE108" s="267"/>
      <c r="AF108" s="267"/>
      <c r="AG108" s="267"/>
      <c r="AH108" s="267"/>
      <c r="AI108" s="267"/>
      <c r="AJ108" s="267"/>
      <c r="AK108" s="267"/>
      <c r="AL108" s="268"/>
    </row>
    <row r="109" spans="1:38" ht="30" hidden="1" customHeight="1" x14ac:dyDescent="0.15">
      <c r="A109" s="229"/>
      <c r="B109" s="230"/>
      <c r="C109" s="230"/>
      <c r="D109" s="230"/>
      <c r="E109" s="230"/>
      <c r="F109" s="231"/>
      <c r="G109" s="105"/>
      <c r="H109" s="106"/>
      <c r="I109" s="267" t="s">
        <v>64</v>
      </c>
      <c r="J109" s="267"/>
      <c r="K109" s="267"/>
      <c r="L109" s="267"/>
      <c r="M109" s="267"/>
      <c r="N109" s="269" t="s">
        <v>211</v>
      </c>
      <c r="O109" s="269"/>
      <c r="P109" s="269"/>
      <c r="Q109" s="269"/>
      <c r="R109" s="269"/>
      <c r="S109" s="269"/>
      <c r="T109" s="269"/>
      <c r="U109" s="269"/>
      <c r="V109" s="269"/>
      <c r="W109" s="269"/>
      <c r="X109" s="269"/>
      <c r="Y109" s="269"/>
      <c r="Z109" s="269"/>
      <c r="AA109" s="269"/>
      <c r="AB109" s="269"/>
      <c r="AC109" s="269"/>
      <c r="AD109" s="269"/>
      <c r="AE109" s="269"/>
      <c r="AF109" s="269"/>
      <c r="AG109" s="269"/>
      <c r="AH109" s="269"/>
      <c r="AI109" s="269"/>
      <c r="AJ109" s="269"/>
      <c r="AK109" s="269"/>
      <c r="AL109" s="107"/>
    </row>
    <row r="110" spans="1:38" ht="16.5" hidden="1" customHeight="1" x14ac:dyDescent="0.15">
      <c r="A110" s="229"/>
      <c r="B110" s="230"/>
      <c r="C110" s="230"/>
      <c r="D110" s="230"/>
      <c r="E110" s="230"/>
      <c r="F110" s="231"/>
      <c r="G110" s="105"/>
      <c r="H110" s="106"/>
      <c r="I110" s="105"/>
      <c r="J110" s="108" t="s">
        <v>66</v>
      </c>
      <c r="K110" s="106"/>
      <c r="L110" s="109"/>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10"/>
    </row>
    <row r="111" spans="1:38" ht="16.5" hidden="1" customHeight="1" x14ac:dyDescent="0.15">
      <c r="A111" s="229"/>
      <c r="B111" s="230"/>
      <c r="C111" s="230"/>
      <c r="D111" s="230"/>
      <c r="E111" s="230"/>
      <c r="F111" s="231"/>
      <c r="G111" s="105"/>
      <c r="H111" s="106"/>
      <c r="I111" s="105"/>
      <c r="J111" s="106"/>
      <c r="K111" s="106"/>
      <c r="L111" s="109"/>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10"/>
    </row>
    <row r="112" spans="1:38" ht="16.5" customHeight="1" x14ac:dyDescent="0.15">
      <c r="A112" s="229"/>
      <c r="B112" s="230"/>
      <c r="C112" s="230"/>
      <c r="D112" s="230"/>
      <c r="E112" s="230"/>
      <c r="F112" s="231"/>
      <c r="H112" s="187" t="s">
        <v>67</v>
      </c>
      <c r="I112" s="187"/>
      <c r="J112" s="187"/>
      <c r="K112" s="187"/>
      <c r="L112" s="187"/>
      <c r="M112" s="187"/>
      <c r="N112" s="187"/>
      <c r="O112" s="187"/>
      <c r="P112" s="187"/>
      <c r="Q112" s="187"/>
      <c r="R112" s="187"/>
      <c r="S112" s="2"/>
      <c r="T112" s="2"/>
      <c r="U112" s="2"/>
      <c r="V112" s="2"/>
      <c r="W112" s="2"/>
      <c r="X112" s="2"/>
      <c r="Y112" s="2"/>
      <c r="Z112" s="2"/>
      <c r="AA112" s="2"/>
      <c r="AB112" s="2"/>
      <c r="AC112" s="2"/>
      <c r="AD112" s="2"/>
      <c r="AE112" s="2"/>
      <c r="AF112" s="2"/>
      <c r="AG112" s="2"/>
      <c r="AH112" s="2"/>
      <c r="AI112" s="2"/>
      <c r="AJ112" s="2"/>
      <c r="AK112" s="2"/>
      <c r="AL112" s="16"/>
    </row>
    <row r="113" spans="1:39" ht="16.5" customHeight="1" x14ac:dyDescent="0.15">
      <c r="A113" s="229"/>
      <c r="B113" s="230"/>
      <c r="C113" s="230"/>
      <c r="D113" s="230"/>
      <c r="E113" s="230"/>
      <c r="F113" s="231"/>
      <c r="H113" s="2"/>
      <c r="I113" s="284" t="s">
        <v>68</v>
      </c>
      <c r="J113" s="284"/>
      <c r="K113" s="284"/>
      <c r="L113" s="284"/>
      <c r="M113" s="284"/>
      <c r="N113" s="284"/>
      <c r="O113" s="284"/>
      <c r="P113" s="284"/>
      <c r="Q113" s="284"/>
      <c r="R113" s="284"/>
      <c r="S113" s="284"/>
      <c r="T113" s="284"/>
      <c r="U113" s="284"/>
      <c r="V113" s="284"/>
      <c r="W113" s="284"/>
      <c r="X113" s="284"/>
      <c r="Y113" s="284"/>
      <c r="Z113" s="284"/>
      <c r="AA113" s="284"/>
      <c r="AB113" s="284"/>
      <c r="AC113" s="284"/>
      <c r="AD113" s="284"/>
      <c r="AE113" s="284"/>
      <c r="AF113" s="284"/>
      <c r="AG113" s="284"/>
      <c r="AH113" s="284"/>
      <c r="AI113" s="284"/>
      <c r="AJ113" s="284"/>
      <c r="AK113" s="91"/>
      <c r="AL113" s="92"/>
      <c r="AM113" s="7"/>
    </row>
    <row r="114" spans="1:39" ht="16.5" customHeight="1" x14ac:dyDescent="0.15">
      <c r="A114" s="229"/>
      <c r="B114" s="230"/>
      <c r="C114" s="230"/>
      <c r="D114" s="230"/>
      <c r="E114" s="230"/>
      <c r="F114" s="231"/>
      <c r="H114" s="2"/>
      <c r="I114" s="284"/>
      <c r="J114" s="284"/>
      <c r="K114" s="284"/>
      <c r="L114" s="284"/>
      <c r="M114" s="284"/>
      <c r="N114" s="284"/>
      <c r="O114" s="284"/>
      <c r="P114" s="284"/>
      <c r="Q114" s="284"/>
      <c r="R114" s="284"/>
      <c r="S114" s="284"/>
      <c r="T114" s="284"/>
      <c r="U114" s="284"/>
      <c r="V114" s="284"/>
      <c r="W114" s="284"/>
      <c r="X114" s="284"/>
      <c r="Y114" s="284"/>
      <c r="Z114" s="284"/>
      <c r="AA114" s="284"/>
      <c r="AB114" s="284"/>
      <c r="AC114" s="284"/>
      <c r="AD114" s="284"/>
      <c r="AE114" s="284"/>
      <c r="AF114" s="284"/>
      <c r="AG114" s="284"/>
      <c r="AH114" s="284"/>
      <c r="AI114" s="284"/>
      <c r="AJ114" s="284"/>
      <c r="AK114" s="2"/>
      <c r="AL114" s="16"/>
    </row>
    <row r="115" spans="1:39" ht="16.5" customHeight="1" x14ac:dyDescent="0.15">
      <c r="A115" s="229"/>
      <c r="B115" s="230"/>
      <c r="C115" s="230"/>
      <c r="D115" s="230"/>
      <c r="E115" s="230"/>
      <c r="F115" s="231"/>
      <c r="H115" s="2"/>
      <c r="I115" s="2"/>
      <c r="J115" s="285"/>
      <c r="K115" s="286"/>
      <c r="L115" s="286"/>
      <c r="M115" s="286"/>
      <c r="N115" s="286"/>
      <c r="O115" s="286"/>
      <c r="P115" s="286"/>
      <c r="Q115" s="286"/>
      <c r="R115" s="286"/>
      <c r="S115" s="286"/>
      <c r="T115" s="286"/>
      <c r="U115" s="286"/>
      <c r="V115" s="286"/>
      <c r="W115" s="286"/>
      <c r="X115" s="286"/>
      <c r="Y115" s="286"/>
      <c r="Z115" s="286"/>
      <c r="AA115" s="286"/>
      <c r="AB115" s="286"/>
      <c r="AC115" s="286"/>
      <c r="AD115" s="286"/>
      <c r="AE115" s="286"/>
      <c r="AF115" s="286"/>
      <c r="AG115" s="286"/>
      <c r="AH115" s="286"/>
      <c r="AI115" s="286"/>
      <c r="AJ115" s="286"/>
      <c r="AK115" s="286"/>
      <c r="AL115" s="287"/>
    </row>
    <row r="116" spans="1:39" ht="4.5" customHeight="1" thickBot="1" x14ac:dyDescent="0.2">
      <c r="A116" s="303"/>
      <c r="B116" s="304"/>
      <c r="C116" s="304"/>
      <c r="D116" s="304"/>
      <c r="E116" s="304"/>
      <c r="F116" s="305"/>
      <c r="G116" s="83"/>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5"/>
    </row>
    <row r="117" spans="1:39" ht="5.25" hidden="1" customHeight="1" thickBot="1" x14ac:dyDescent="0.2">
      <c r="A117" s="77"/>
      <c r="B117" s="77"/>
      <c r="C117" s="77"/>
      <c r="D117" s="77"/>
      <c r="E117" s="77"/>
      <c r="F117" s="77"/>
      <c r="G117" s="81"/>
      <c r="H117" s="78"/>
      <c r="I117" s="79"/>
      <c r="J117" s="79"/>
      <c r="K117" s="79"/>
      <c r="L117" s="79"/>
      <c r="M117" s="80"/>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row>
    <row r="118" spans="1:39" ht="16.5" hidden="1" customHeight="1" x14ac:dyDescent="0.15">
      <c r="A118" s="289" t="s">
        <v>233</v>
      </c>
      <c r="B118" s="290"/>
      <c r="C118" s="290"/>
      <c r="D118" s="290"/>
      <c r="E118" s="290"/>
      <c r="F118" s="291"/>
      <c r="G118" s="111"/>
      <c r="H118" s="112" t="s">
        <v>258</v>
      </c>
      <c r="I118" s="106"/>
      <c r="J118" s="106"/>
      <c r="K118" s="106"/>
      <c r="L118" s="106"/>
      <c r="M118" s="109"/>
      <c r="N118" s="106"/>
      <c r="O118" s="106"/>
      <c r="P118" s="106"/>
      <c r="Q118" s="106"/>
      <c r="R118" s="106"/>
      <c r="S118" s="106"/>
      <c r="T118" s="106"/>
      <c r="U118" s="106"/>
      <c r="V118" s="106"/>
      <c r="W118" s="106"/>
      <c r="X118" s="106"/>
      <c r="Y118" s="106"/>
      <c r="Z118" s="113"/>
      <c r="AA118" s="106"/>
      <c r="AB118" s="106"/>
      <c r="AC118" s="106"/>
      <c r="AD118" s="106"/>
      <c r="AE118" s="106"/>
      <c r="AF118" s="106"/>
      <c r="AG118" s="106"/>
      <c r="AH118" s="106"/>
      <c r="AI118" s="106"/>
      <c r="AJ118" s="106"/>
      <c r="AK118" s="106"/>
      <c r="AL118" s="110"/>
    </row>
    <row r="119" spans="1:39" ht="16.5" hidden="1" customHeight="1" x14ac:dyDescent="0.15">
      <c r="A119" s="292"/>
      <c r="B119" s="293"/>
      <c r="C119" s="293"/>
      <c r="D119" s="293"/>
      <c r="E119" s="293"/>
      <c r="F119" s="294"/>
      <c r="G119" s="111"/>
      <c r="H119" s="112" t="s">
        <v>232</v>
      </c>
      <c r="I119" s="106"/>
      <c r="J119" s="106"/>
      <c r="K119" s="106"/>
      <c r="L119" s="106"/>
      <c r="M119" s="109"/>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10"/>
    </row>
    <row r="120" spans="1:39" ht="16.5" hidden="1" customHeight="1" x14ac:dyDescent="0.15">
      <c r="A120" s="292"/>
      <c r="B120" s="293"/>
      <c r="C120" s="293"/>
      <c r="D120" s="293"/>
      <c r="E120" s="293"/>
      <c r="F120" s="294"/>
      <c r="G120" s="114"/>
      <c r="H120" s="288" t="s">
        <v>133</v>
      </c>
      <c r="I120" s="288"/>
      <c r="J120" s="288"/>
      <c r="K120" s="288"/>
      <c r="L120" s="288"/>
      <c r="M120" s="288"/>
      <c r="N120" s="112"/>
      <c r="O120" s="288"/>
      <c r="P120" s="288"/>
      <c r="Q120" s="288"/>
      <c r="R120" s="288"/>
      <c r="S120" s="288"/>
      <c r="T120" s="288"/>
      <c r="U120" s="288"/>
      <c r="V120" s="112"/>
      <c r="W120" s="115"/>
      <c r="X120" s="112"/>
      <c r="Y120" s="112"/>
      <c r="Z120" s="112"/>
      <c r="AA120" s="112"/>
      <c r="AB120" s="112"/>
      <c r="AC120" s="112"/>
      <c r="AD120" s="112"/>
      <c r="AE120" s="112"/>
      <c r="AF120" s="112"/>
      <c r="AG120" s="112"/>
      <c r="AH120" s="112"/>
      <c r="AI120" s="112"/>
      <c r="AJ120" s="112"/>
      <c r="AK120" s="112"/>
      <c r="AL120" s="116"/>
    </row>
    <row r="121" spans="1:39" ht="15" hidden="1" customHeight="1" thickBot="1" x14ac:dyDescent="0.2">
      <c r="A121" s="295"/>
      <c r="B121" s="296"/>
      <c r="C121" s="296"/>
      <c r="D121" s="296"/>
      <c r="E121" s="296"/>
      <c r="F121" s="297"/>
      <c r="G121" s="117"/>
      <c r="H121" s="118"/>
      <c r="I121" s="117"/>
      <c r="J121" s="117"/>
      <c r="K121" s="117"/>
      <c r="L121" s="117"/>
      <c r="M121" s="117"/>
      <c r="N121" s="117"/>
      <c r="O121" s="117"/>
      <c r="P121" s="117"/>
      <c r="Q121" s="117"/>
      <c r="R121" s="117"/>
      <c r="S121" s="117" t="s">
        <v>144</v>
      </c>
      <c r="T121" s="117"/>
      <c r="U121" s="117"/>
      <c r="V121" s="117"/>
      <c r="W121" s="117"/>
      <c r="X121" s="117"/>
      <c r="Y121" s="117"/>
      <c r="Z121" s="117"/>
      <c r="AA121" s="117"/>
      <c r="AB121" s="117"/>
      <c r="AC121" s="117"/>
      <c r="AD121" s="117"/>
      <c r="AE121" s="117"/>
      <c r="AF121" s="117"/>
      <c r="AG121" s="117"/>
      <c r="AH121" s="117"/>
      <c r="AI121" s="117"/>
      <c r="AJ121" s="117"/>
      <c r="AK121" s="117"/>
      <c r="AL121" s="119"/>
    </row>
    <row r="122" spans="1:39" ht="4.5" customHeight="1" x14ac:dyDescent="0.15"/>
    <row r="123" spans="1:39" ht="49.5" customHeight="1" x14ac:dyDescent="0.15">
      <c r="A123" s="7"/>
      <c r="B123" s="283" t="s">
        <v>210</v>
      </c>
      <c r="C123" s="283"/>
      <c r="D123" s="283"/>
      <c r="E123" s="283"/>
      <c r="F123" s="283"/>
      <c r="G123" s="283"/>
      <c r="H123" s="283"/>
      <c r="I123" s="283"/>
      <c r="J123" s="283"/>
      <c r="K123" s="283"/>
      <c r="L123" s="283"/>
      <c r="M123" s="283"/>
      <c r="N123" s="283"/>
      <c r="O123" s="283"/>
      <c r="P123" s="283"/>
      <c r="Q123" s="283"/>
      <c r="R123" s="283"/>
      <c r="S123" s="283"/>
      <c r="T123" s="283"/>
      <c r="U123" s="283"/>
      <c r="V123" s="283"/>
      <c r="W123" s="283"/>
      <c r="X123" s="283"/>
      <c r="Y123" s="283"/>
      <c r="Z123" s="283"/>
      <c r="AA123" s="283"/>
      <c r="AB123" s="283"/>
      <c r="AC123" s="283"/>
      <c r="AD123" s="283"/>
      <c r="AE123" s="283"/>
      <c r="AF123" s="283"/>
      <c r="AG123" s="283"/>
      <c r="AH123" s="283"/>
      <c r="AI123" s="283"/>
      <c r="AJ123" s="283"/>
      <c r="AK123" s="283"/>
    </row>
    <row r="134" ht="12" customHeight="1" x14ac:dyDescent="0.15"/>
  </sheetData>
  <mergeCells count="167">
    <mergeCell ref="B123:AK123"/>
    <mergeCell ref="H112:R112"/>
    <mergeCell ref="I113:AJ114"/>
    <mergeCell ref="J115:AL115"/>
    <mergeCell ref="H120:M120"/>
    <mergeCell ref="O120:U120"/>
    <mergeCell ref="A118:F121"/>
    <mergeCell ref="A92:F95"/>
    <mergeCell ref="H93:AA93"/>
    <mergeCell ref="A97:F116"/>
    <mergeCell ref="H98:AK98"/>
    <mergeCell ref="O99:AF99"/>
    <mergeCell ref="AG99:AH99"/>
    <mergeCell ref="AI99:AJ99"/>
    <mergeCell ref="H101:AK101"/>
    <mergeCell ref="J102:L102"/>
    <mergeCell ref="M102:AA102"/>
    <mergeCell ref="AB102:AD102"/>
    <mergeCell ref="AE102:AF102"/>
    <mergeCell ref="AG102:AH102"/>
    <mergeCell ref="AI102:AJ102"/>
    <mergeCell ref="J103:L103"/>
    <mergeCell ref="M103:AK103"/>
    <mergeCell ref="G104:N104"/>
    <mergeCell ref="O104:R104"/>
    <mergeCell ref="T104:W104"/>
    <mergeCell ref="Y104:AB104"/>
    <mergeCell ref="H108:AL108"/>
    <mergeCell ref="I109:M109"/>
    <mergeCell ref="N109:AK109"/>
    <mergeCell ref="A30:F36"/>
    <mergeCell ref="G30:AL36"/>
    <mergeCell ref="A38:F54"/>
    <mergeCell ref="G39:H39"/>
    <mergeCell ref="K39:P39"/>
    <mergeCell ref="R39:S39"/>
    <mergeCell ref="T39:V39"/>
    <mergeCell ref="AB39:AK39"/>
    <mergeCell ref="AA40:AL41"/>
    <mergeCell ref="G41:I41"/>
    <mergeCell ref="K41:R41"/>
    <mergeCell ref="T43:U43"/>
    <mergeCell ref="W43:X43"/>
    <mergeCell ref="AB43:AC43"/>
    <mergeCell ref="AE43:AF43"/>
    <mergeCell ref="G45:I45"/>
    <mergeCell ref="J45:AL45"/>
    <mergeCell ref="G46:V46"/>
    <mergeCell ref="J47:S47"/>
    <mergeCell ref="X48:AK48"/>
    <mergeCell ref="G50:AL54"/>
    <mergeCell ref="A24:F26"/>
    <mergeCell ref="O24:W24"/>
    <mergeCell ref="X24:AB24"/>
    <mergeCell ref="AD24:AE24"/>
    <mergeCell ref="K25:L25"/>
    <mergeCell ref="Z25:AE25"/>
    <mergeCell ref="G21:H21"/>
    <mergeCell ref="I21:L21"/>
    <mergeCell ref="A27:F29"/>
    <mergeCell ref="I28:J28"/>
    <mergeCell ref="N21:Q21"/>
    <mergeCell ref="S21:V21"/>
    <mergeCell ref="W21:X21"/>
    <mergeCell ref="Y21:AB21"/>
    <mergeCell ref="A20:F22"/>
    <mergeCell ref="G20:I20"/>
    <mergeCell ref="J20:T20"/>
    <mergeCell ref="U20:V20"/>
    <mergeCell ref="W20:X20"/>
    <mergeCell ref="Y20:AB20"/>
    <mergeCell ref="G22:I22"/>
    <mergeCell ref="J22:AL22"/>
    <mergeCell ref="AC20:AD20"/>
    <mergeCell ref="AE20:AL20"/>
    <mergeCell ref="AD21:AG21"/>
    <mergeCell ref="AI21:AL21"/>
    <mergeCell ref="A16:C19"/>
    <mergeCell ref="D16:F16"/>
    <mergeCell ref="G16:V16"/>
    <mergeCell ref="W16:AL16"/>
    <mergeCell ref="D17:F17"/>
    <mergeCell ref="G17:V17"/>
    <mergeCell ref="D18:F19"/>
    <mergeCell ref="G18:AL18"/>
    <mergeCell ref="G19:V19"/>
    <mergeCell ref="W19:X19"/>
    <mergeCell ref="Y19:AB19"/>
    <mergeCell ref="AD19:AG19"/>
    <mergeCell ref="AI19:AL19"/>
    <mergeCell ref="W17:X17"/>
    <mergeCell ref="Y17:AB17"/>
    <mergeCell ref="A13:F15"/>
    <mergeCell ref="H13:J13"/>
    <mergeCell ref="L13:O13"/>
    <mergeCell ref="W13:X13"/>
    <mergeCell ref="Y13:AB13"/>
    <mergeCell ref="AD13:AG13"/>
    <mergeCell ref="AI13:AL13"/>
    <mergeCell ref="G14:AL14"/>
    <mergeCell ref="G15:I15"/>
    <mergeCell ref="J15:AL15"/>
    <mergeCell ref="A10:F12"/>
    <mergeCell ref="G10:J12"/>
    <mergeCell ref="K11:M11"/>
    <mergeCell ref="O11:AB11"/>
    <mergeCell ref="AG11:AH11"/>
    <mergeCell ref="A9:F9"/>
    <mergeCell ref="G9:Q9"/>
    <mergeCell ref="R9:U9"/>
    <mergeCell ref="V9:W9"/>
    <mergeCell ref="A1:AL1"/>
    <mergeCell ref="AG3:AH3"/>
    <mergeCell ref="AJ3:AK3"/>
    <mergeCell ref="A4:AL4"/>
    <mergeCell ref="A5:F5"/>
    <mergeCell ref="G5:AB5"/>
    <mergeCell ref="Y9:AB9"/>
    <mergeCell ref="AE9:AF9"/>
    <mergeCell ref="A6:F8"/>
    <mergeCell ref="G6:Q8"/>
    <mergeCell ref="R6:X6"/>
    <mergeCell ref="Y6:AB8"/>
    <mergeCell ref="AC6:AL8"/>
    <mergeCell ref="R7:T7"/>
    <mergeCell ref="V7:W7"/>
    <mergeCell ref="R8:X8"/>
    <mergeCell ref="AI9:AJ9"/>
    <mergeCell ref="AC3:AE3"/>
    <mergeCell ref="W61:X61"/>
    <mergeCell ref="AB61:AC61"/>
    <mergeCell ref="AE61:AF61"/>
    <mergeCell ref="G63:I63"/>
    <mergeCell ref="J63:AL63"/>
    <mergeCell ref="G64:V64"/>
    <mergeCell ref="A56:F72"/>
    <mergeCell ref="G57:H57"/>
    <mergeCell ref="K57:P57"/>
    <mergeCell ref="R57:S57"/>
    <mergeCell ref="T57:V57"/>
    <mergeCell ref="AB57:AK57"/>
    <mergeCell ref="AA58:AL59"/>
    <mergeCell ref="G59:I59"/>
    <mergeCell ref="K59:R59"/>
    <mergeCell ref="T61:U61"/>
    <mergeCell ref="J65:S65"/>
    <mergeCell ref="X66:AK66"/>
    <mergeCell ref="G68:AL72"/>
    <mergeCell ref="A74:F90"/>
    <mergeCell ref="G75:H75"/>
    <mergeCell ref="K75:P75"/>
    <mergeCell ref="R75:S75"/>
    <mergeCell ref="T75:V75"/>
    <mergeCell ref="AB75:AK75"/>
    <mergeCell ref="AA76:AL77"/>
    <mergeCell ref="G81:I81"/>
    <mergeCell ref="J81:AL81"/>
    <mergeCell ref="G82:V82"/>
    <mergeCell ref="J83:S83"/>
    <mergeCell ref="X84:AK84"/>
    <mergeCell ref="G86:AL90"/>
    <mergeCell ref="G77:I77"/>
    <mergeCell ref="K77:R77"/>
    <mergeCell ref="T79:U79"/>
    <mergeCell ref="W79:X79"/>
    <mergeCell ref="AB79:AC79"/>
    <mergeCell ref="AE79:AF79"/>
  </mergeCells>
  <phoneticPr fontId="3"/>
  <dataValidations xWindow="744" yWindow="580" count="20">
    <dataValidation imeMode="on" allowBlank="1" showInputMessage="1" showErrorMessage="1" prompt="例1）_x000a_得意分野：○○_x000a_既修得科目：○○、○○（希望テーマに関わりのある科目等）_x000a_研究テーマ：（ある場合は記入）_x000a__x000a_例2）_x000a_○○が得意です。また、現在○○○○の研究をしています。今まで○○、○○等を勉強してきましたので実習に生かせると思います。" sqref="G30:AL36" xr:uid="{00000000-0002-0000-0000-000000000000}"/>
    <dataValidation type="list" allowBlank="1" showInputMessage="1" showErrorMessage="1" prompt="プルダウンから選択して下さい。_x000a_直接入力はできません。" sqref="I28:J28 I25" xr:uid="{00000000-0002-0000-0000-000001000000}">
      <formula1>"有,無"</formula1>
    </dataValidation>
    <dataValidation allowBlank="1" showErrorMessage="1" prompt="プルダウンから選択して下さい。_x000a_直接入力はできません。" sqref="K11:M11" xr:uid="{00000000-0002-0000-0000-000002000000}"/>
    <dataValidation imeMode="off" allowBlank="1" showInputMessage="1" showErrorMessage="1" sqref="AC6:AL8 Y9:AB9 AE9:AF9 AI9:AJ9 AG11:AH11 H13:J13 L13:O13 Y13:AB13 AD13:AG13 AI13:AL13 J15:AL15 Y19:AB19 AD19:AG19 AI19:AL19 I21:L21 N21:Q21 S21:V21 Y21:AB21 AD21:AG21 AI21:AL21 J22:AL22 K25:L25 Y104:AB104 T43:U43 W43:X43 AB43:AC43 AE43:AF43 O104:R104 T104:W104 T61:U61 W61:X61 AB61:AC61 AE61:AF61 T79:U79 W79:X79 AB79:AC79 AE79:AF79" xr:uid="{00000000-0002-0000-0000-000003000000}"/>
    <dataValidation imeMode="on" allowBlank="1" showInputMessage="1" showErrorMessage="1" sqref="X84:AK84 O11:AB11 G14:AL14 Y17:AB17 G16:V17 G18:AL18 M102:AA102 J20:T20 Y20:AB20 AE20:AL20 O24:W24 Z25:AE25 M103:AK103 G50:AL54 X48:AK48 G68:AL72 X66:AK66 G86:AL90" xr:uid="{00000000-0002-0000-0000-000004000000}"/>
    <dataValidation type="list" allowBlank="1" showInputMessage="1" showErrorMessage="1" prompt="プルダウンから選択して下さい。_x000a_直接入力はできません。" sqref="J47:S47 J65:S65 J83:S83" xr:uid="{00000000-0002-0000-0000-000005000000}">
      <formula1>"合致している,不安な要素がある"</formula1>
    </dataValidation>
    <dataValidation type="list" allowBlank="1" showInputMessage="1" showErrorMessage="1" prompt="プルダウンから選択して下さい。_x000a_直接入力はできません。" sqref="T28" xr:uid="{00000000-0002-0000-0000-000006000000}">
      <formula1>"有,無,　"</formula1>
    </dataValidation>
    <dataValidation type="list" allowBlank="1" showInputMessage="1" showErrorMessage="1" prompt="プルダウンから選択して下さい。_x000a_直接入力はできません。" sqref="O120:U120" xr:uid="{00000000-0002-0000-0000-000007000000}">
      <formula1>"１.　希望する,２.　希望しない"</formula1>
    </dataValidation>
    <dataValidation type="list" allowBlank="1" showInputMessage="1" showErrorMessage="1" prompt="プルダウンから選択して下さい。_x000a_直接入力はできません。" sqref="N109:AK109" xr:uid="{00000000-0002-0000-0000-000008000000}">
      <formula1>"学生宿舎（男子）への宿泊を希望"</formula1>
    </dataValidation>
    <dataValidation type="list" allowBlank="1" showInputMessage="1" showErrorMessage="1" prompt="プルダウンから選択して下さい。_x000a_直接入力はできません。" sqref="O99:AF99" xr:uid="{00000000-0002-0000-0000-000009000000}">
      <formula1>"1.　現住所から通学,2.　親類宅、友人宅等から通学,3.　ビジネスホテル        "</formula1>
    </dataValidation>
    <dataValidation type="list" allowBlank="1" showInputMessage="1" showErrorMessage="1" prompt="プルダウンから選択して下さい。_x000a_直接入力はできません。" sqref="H93:AA93" xr:uid="{00000000-0002-0000-0000-00000A000000}">
      <formula1>"1.　豊技大への進学を希望している,2.　選択肢の一つである,3　.就職希望,4.　進路は未定"</formula1>
    </dataValidation>
    <dataValidation allowBlank="1" showInputMessage="1" showErrorMessage="1" prompt="希望テーマ番号を選択すると自動入力されます。" sqref="K77:R77 K59:R59 K41:R41" xr:uid="{00000000-0002-0000-0000-00000B000000}"/>
    <dataValidation type="list" allowBlank="1" showInputMessage="1" showErrorMessage="1" prompt="プルダウンから選択して下さい。_x000a_直接入力はできません。" sqref="AD24:AE24" xr:uid="{00000000-0002-0000-0000-00000C000000}">
      <formula1>"必修,選択"</formula1>
    </dataValidation>
    <dataValidation type="list" allowBlank="1" showInputMessage="1" showErrorMessage="1" sqref="V7:W7" xr:uid="{00000000-0002-0000-0000-00000D000000}">
      <formula1>"男,女"</formula1>
    </dataValidation>
    <dataValidation imeMode="on" allowBlank="1" showInputMessage="1" showErrorMessage="1" prompt="希望テーマ番号を選択すると自動入力されます。" sqref="AB39:AK39 J63:AL63 J81:AL81 AB75:AK75 AB57:AK57 J45:AL45" xr:uid="{00000000-0002-0000-0000-00000E000000}"/>
    <dataValidation type="list" allowBlank="1" showInputMessage="1" showErrorMessage="1" prompt="所属学科・年次欄で、本科・専攻科を選択した後、_x000a_プルダウンから選択して下さい。_x000a_直接入力はできません。" sqref="T39:V39" xr:uid="{00000000-0002-0000-0000-00000F000000}">
      <formula1>INDIRECT($K11)</formula1>
    </dataValidation>
    <dataValidation type="list" allowBlank="1" showInputMessage="1" showErrorMessage="1" prompt="所属学科・年次欄で、本科・専攻科を選択した後、_x000a_プルダウンから選択して下さい。_x000a_直接入力はできません。" sqref="T57:V57" xr:uid="{00000000-0002-0000-0000-000010000000}">
      <formula1>INDIRECT($K11)</formula1>
    </dataValidation>
    <dataValidation type="list" allowBlank="1" showInputMessage="1" showErrorMessage="1" prompt="所属学科・年次欄で、本科・専攻科を選択した後、_x000a_プルダウンから選択して下さい。_x000a_直接入力はできません。" sqref="T75:V75" xr:uid="{00000000-0002-0000-0000-000011000000}">
      <formula1>INDIRECT($K11)</formula1>
    </dataValidation>
    <dataValidation imeMode="on" allowBlank="1" showInputMessage="1" showErrorMessage="1" prompt="姓と名の間にスペースを入れてください" sqref="G9:Q9" xr:uid="{7E316542-761F-4815-AAE5-13DFFF6FF086}"/>
    <dataValidation imeMode="on" allowBlank="1" showInputMessage="1" showErrorMessage="1" prompt="カタカナ全角で入力し、姓と名の間にスペースを入れてください。" sqref="G6:Q8" xr:uid="{699E6536-AD0F-477F-8994-05612F0BB3D3}"/>
  </dataValidations>
  <pageMargins left="0.95" right="0.70866141732283472" top="0.74803149606299213" bottom="0.74803149606299213" header="0.31496062992125984" footer="0.31496062992125984"/>
  <pageSetup paperSize="9" scale="85" orientation="portrait" r:id="rId1"/>
  <headerFooter alignWithMargins="0"/>
  <rowBreaks count="1" manualBreakCount="1">
    <brk id="54" max="37" man="1"/>
  </rowBreaks>
  <extLst>
    <ext xmlns:x14="http://schemas.microsoft.com/office/spreadsheetml/2009/9/main" uri="{CCE6A557-97BC-4b89-ADB6-D9C93CAAB3DF}">
      <x14:dataValidations xmlns:xm="http://schemas.microsoft.com/office/excel/2006/main" xWindow="744" yWindow="580" count="1">
        <x14:dataValidation type="list" allowBlank="1" showInputMessage="1" showErrorMessage="1" prompt="プルダウンから選択して下さい。_x000a_直接入力はできません。" xr:uid="{00000000-0002-0000-0000-000012000000}">
          <x14:formula1>
            <xm:f>高専テーブル!$A$1:$A$63</xm:f>
          </x14:formula1>
          <xm:sqref>G5:AB5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0"/>
  <sheetViews>
    <sheetView zoomScale="70" zoomScaleNormal="70" zoomScaleSheetLayoutView="100" workbookViewId="0">
      <selection activeCell="C64" sqref="C64"/>
    </sheetView>
  </sheetViews>
  <sheetFormatPr defaultColWidth="9" defaultRowHeight="13.5" x14ac:dyDescent="0.15"/>
  <cols>
    <col min="1" max="2" width="15.625" bestFit="1" customWidth="1"/>
    <col min="3" max="3" width="60.375" bestFit="1" customWidth="1"/>
    <col min="4" max="4" width="87.75" bestFit="1" customWidth="1"/>
    <col min="5" max="256" width="35.75" customWidth="1"/>
  </cols>
  <sheetData>
    <row r="1" spans="1:4" x14ac:dyDescent="0.15">
      <c r="A1" s="100" t="s">
        <v>135</v>
      </c>
      <c r="B1" s="100" t="s">
        <v>141</v>
      </c>
      <c r="C1" s="100" t="s">
        <v>136</v>
      </c>
      <c r="D1" s="100" t="s">
        <v>259</v>
      </c>
    </row>
    <row r="2" spans="1:4" x14ac:dyDescent="0.15">
      <c r="A2" s="101" t="s">
        <v>173</v>
      </c>
      <c r="B2" s="101" t="s">
        <v>215</v>
      </c>
      <c r="C2" s="101" t="s">
        <v>356</v>
      </c>
      <c r="D2" s="101" t="s">
        <v>394</v>
      </c>
    </row>
    <row r="3" spans="1:4" x14ac:dyDescent="0.15">
      <c r="A3" s="101" t="s">
        <v>174</v>
      </c>
      <c r="B3" s="101" t="s">
        <v>212</v>
      </c>
      <c r="C3" s="101" t="s">
        <v>357</v>
      </c>
      <c r="D3" s="120" t="s">
        <v>413</v>
      </c>
    </row>
    <row r="4" spans="1:4" x14ac:dyDescent="0.15">
      <c r="A4" s="101" t="s">
        <v>175</v>
      </c>
      <c r="B4" s="101" t="s">
        <v>213</v>
      </c>
      <c r="C4" s="101" t="s">
        <v>355</v>
      </c>
      <c r="D4" s="101" t="s">
        <v>395</v>
      </c>
    </row>
    <row r="5" spans="1:4" x14ac:dyDescent="0.15">
      <c r="A5" s="101" t="s">
        <v>176</v>
      </c>
      <c r="B5" s="101" t="s">
        <v>215</v>
      </c>
      <c r="C5" s="101" t="s">
        <v>358</v>
      </c>
      <c r="D5" s="101" t="s">
        <v>396</v>
      </c>
    </row>
    <row r="6" spans="1:4" x14ac:dyDescent="0.15">
      <c r="A6" s="101" t="s">
        <v>260</v>
      </c>
      <c r="B6" s="101" t="s">
        <v>214</v>
      </c>
      <c r="C6" s="101" t="s">
        <v>358</v>
      </c>
      <c r="D6" s="101" t="s">
        <v>396</v>
      </c>
    </row>
    <row r="7" spans="1:4" x14ac:dyDescent="0.15">
      <c r="A7" s="101" t="s">
        <v>340</v>
      </c>
      <c r="B7" s="101" t="s">
        <v>215</v>
      </c>
      <c r="C7" s="101" t="s">
        <v>359</v>
      </c>
      <c r="D7" s="101" t="s">
        <v>414</v>
      </c>
    </row>
    <row r="8" spans="1:4" x14ac:dyDescent="0.15">
      <c r="A8" s="101" t="s">
        <v>341</v>
      </c>
      <c r="B8" s="101" t="s">
        <v>213</v>
      </c>
      <c r="C8" s="101" t="s">
        <v>360</v>
      </c>
      <c r="D8" s="101" t="s">
        <v>415</v>
      </c>
    </row>
    <row r="9" spans="1:4" x14ac:dyDescent="0.15">
      <c r="A9" s="101" t="s">
        <v>330</v>
      </c>
      <c r="B9" s="101" t="s">
        <v>213</v>
      </c>
      <c r="C9" s="101" t="s">
        <v>361</v>
      </c>
      <c r="D9" s="101" t="s">
        <v>397</v>
      </c>
    </row>
    <row r="10" spans="1:4" x14ac:dyDescent="0.15">
      <c r="A10" s="101" t="s">
        <v>331</v>
      </c>
      <c r="B10" s="101" t="s">
        <v>216</v>
      </c>
      <c r="C10" s="101" t="s">
        <v>177</v>
      </c>
      <c r="D10" s="101" t="s">
        <v>398</v>
      </c>
    </row>
    <row r="11" spans="1:4" x14ac:dyDescent="0.15">
      <c r="A11" s="101" t="s">
        <v>342</v>
      </c>
      <c r="B11" s="101" t="s">
        <v>217</v>
      </c>
      <c r="C11" s="101" t="s">
        <v>177</v>
      </c>
      <c r="D11" s="101" t="s">
        <v>398</v>
      </c>
    </row>
    <row r="12" spans="1:4" x14ac:dyDescent="0.15">
      <c r="A12" s="101" t="s">
        <v>343</v>
      </c>
      <c r="B12" s="101" t="s">
        <v>215</v>
      </c>
      <c r="C12" s="101" t="s">
        <v>362</v>
      </c>
      <c r="D12" s="101" t="s">
        <v>399</v>
      </c>
    </row>
    <row r="13" spans="1:4" x14ac:dyDescent="0.15">
      <c r="A13" s="101" t="s">
        <v>344</v>
      </c>
      <c r="B13" s="101" t="s">
        <v>216</v>
      </c>
      <c r="C13" s="101" t="s">
        <v>363</v>
      </c>
      <c r="D13" s="101" t="s">
        <v>400</v>
      </c>
    </row>
    <row r="14" spans="1:4" x14ac:dyDescent="0.15">
      <c r="A14" s="101" t="s">
        <v>345</v>
      </c>
      <c r="B14" s="101" t="s">
        <v>219</v>
      </c>
      <c r="C14" s="101" t="s">
        <v>363</v>
      </c>
      <c r="D14" s="101" t="s">
        <v>416</v>
      </c>
    </row>
    <row r="15" spans="1:4" x14ac:dyDescent="0.15">
      <c r="A15" s="101" t="s">
        <v>346</v>
      </c>
      <c r="B15" s="101" t="s">
        <v>214</v>
      </c>
      <c r="C15" s="101" t="s">
        <v>364</v>
      </c>
      <c r="D15" s="101" t="s">
        <v>401</v>
      </c>
    </row>
    <row r="16" spans="1:4" x14ac:dyDescent="0.15">
      <c r="A16" s="101" t="s">
        <v>347</v>
      </c>
      <c r="B16" s="101" t="s">
        <v>213</v>
      </c>
      <c r="C16" s="101" t="s">
        <v>178</v>
      </c>
      <c r="D16" s="101" t="s">
        <v>402</v>
      </c>
    </row>
    <row r="17" spans="1:4" x14ac:dyDescent="0.15">
      <c r="A17" s="101" t="s">
        <v>332</v>
      </c>
      <c r="B17" s="101" t="s">
        <v>215</v>
      </c>
      <c r="C17" s="101" t="s">
        <v>365</v>
      </c>
      <c r="D17" s="101" t="s">
        <v>403</v>
      </c>
    </row>
    <row r="18" spans="1:4" x14ac:dyDescent="0.15">
      <c r="A18" s="101" t="s">
        <v>292</v>
      </c>
      <c r="B18" s="101" t="s">
        <v>215</v>
      </c>
      <c r="C18" s="101" t="s">
        <v>366</v>
      </c>
      <c r="D18" s="101" t="s">
        <v>404</v>
      </c>
    </row>
    <row r="19" spans="1:4" x14ac:dyDescent="0.15">
      <c r="A19" s="101" t="s">
        <v>179</v>
      </c>
      <c r="B19" s="101" t="s">
        <v>215</v>
      </c>
      <c r="C19" s="101" t="s">
        <v>263</v>
      </c>
      <c r="D19" s="101" t="s">
        <v>405</v>
      </c>
    </row>
    <row r="20" spans="1:4" x14ac:dyDescent="0.15">
      <c r="A20" s="101" t="s">
        <v>234</v>
      </c>
      <c r="B20" s="101" t="s">
        <v>213</v>
      </c>
      <c r="C20" s="101" t="s">
        <v>151</v>
      </c>
      <c r="D20" s="101" t="s">
        <v>269</v>
      </c>
    </row>
    <row r="21" spans="1:4" x14ac:dyDescent="0.15">
      <c r="A21" s="101" t="s">
        <v>348</v>
      </c>
      <c r="B21" s="101" t="s">
        <v>217</v>
      </c>
      <c r="C21" s="101" t="s">
        <v>151</v>
      </c>
      <c r="D21" s="101" t="s">
        <v>269</v>
      </c>
    </row>
    <row r="22" spans="1:4" x14ac:dyDescent="0.15">
      <c r="A22" s="101" t="s">
        <v>349</v>
      </c>
      <c r="B22" s="101" t="s">
        <v>212</v>
      </c>
      <c r="C22" s="101" t="s">
        <v>151</v>
      </c>
      <c r="D22" s="101" t="s">
        <v>269</v>
      </c>
    </row>
    <row r="23" spans="1:4" x14ac:dyDescent="0.15">
      <c r="A23" s="101" t="s">
        <v>180</v>
      </c>
      <c r="B23" s="101" t="s">
        <v>214</v>
      </c>
      <c r="C23" s="101" t="s">
        <v>367</v>
      </c>
      <c r="D23" s="101" t="s">
        <v>417</v>
      </c>
    </row>
    <row r="24" spans="1:4" x14ac:dyDescent="0.15">
      <c r="A24" s="101" t="s">
        <v>181</v>
      </c>
      <c r="B24" s="101" t="s">
        <v>213</v>
      </c>
      <c r="C24" s="101" t="s">
        <v>183</v>
      </c>
      <c r="D24" s="101" t="s">
        <v>221</v>
      </c>
    </row>
    <row r="25" spans="1:4" x14ac:dyDescent="0.15">
      <c r="A25" s="101" t="s">
        <v>182</v>
      </c>
      <c r="B25" s="101" t="s">
        <v>213</v>
      </c>
      <c r="C25" s="101" t="s">
        <v>368</v>
      </c>
      <c r="D25" s="101" t="s">
        <v>418</v>
      </c>
    </row>
    <row r="26" spans="1:4" x14ac:dyDescent="0.15">
      <c r="A26" s="101" t="s">
        <v>235</v>
      </c>
      <c r="B26" s="101" t="s">
        <v>213</v>
      </c>
      <c r="C26" s="101" t="s">
        <v>137</v>
      </c>
      <c r="D26" s="101" t="s">
        <v>269</v>
      </c>
    </row>
    <row r="27" spans="1:4" x14ac:dyDescent="0.15">
      <c r="A27" s="101" t="s">
        <v>350</v>
      </c>
      <c r="B27" s="101" t="s">
        <v>217</v>
      </c>
      <c r="C27" s="101" t="s">
        <v>137</v>
      </c>
      <c r="D27" s="101" t="s">
        <v>269</v>
      </c>
    </row>
    <row r="28" spans="1:4" x14ac:dyDescent="0.15">
      <c r="A28" s="101" t="s">
        <v>351</v>
      </c>
      <c r="B28" s="101" t="s">
        <v>212</v>
      </c>
      <c r="C28" s="101" t="s">
        <v>137</v>
      </c>
      <c r="D28" s="101" t="s">
        <v>269</v>
      </c>
    </row>
    <row r="29" spans="1:4" x14ac:dyDescent="0.15">
      <c r="A29" s="101" t="s">
        <v>236</v>
      </c>
      <c r="B29" s="101" t="s">
        <v>214</v>
      </c>
      <c r="C29" s="101" t="s">
        <v>369</v>
      </c>
      <c r="D29" s="101" t="s">
        <v>419</v>
      </c>
    </row>
    <row r="30" spans="1:4" x14ac:dyDescent="0.15">
      <c r="A30" s="101" t="s">
        <v>237</v>
      </c>
      <c r="B30" s="101" t="s">
        <v>212</v>
      </c>
      <c r="C30" s="101" t="s">
        <v>370</v>
      </c>
      <c r="D30" s="101" t="s">
        <v>420</v>
      </c>
    </row>
    <row r="31" spans="1:4" x14ac:dyDescent="0.15">
      <c r="A31" s="101" t="s">
        <v>238</v>
      </c>
      <c r="B31" s="101" t="s">
        <v>214</v>
      </c>
      <c r="C31" s="101" t="s">
        <v>241</v>
      </c>
      <c r="D31" s="101" t="s">
        <v>406</v>
      </c>
    </row>
    <row r="32" spans="1:4" x14ac:dyDescent="0.15">
      <c r="A32" s="101" t="s">
        <v>239</v>
      </c>
      <c r="B32" s="101" t="s">
        <v>215</v>
      </c>
      <c r="C32" s="101" t="s">
        <v>371</v>
      </c>
      <c r="D32" s="101" t="s">
        <v>421</v>
      </c>
    </row>
    <row r="33" spans="1:4" x14ac:dyDescent="0.15">
      <c r="A33" s="101" t="s">
        <v>184</v>
      </c>
      <c r="B33" s="101" t="s">
        <v>212</v>
      </c>
      <c r="C33" s="101" t="s">
        <v>372</v>
      </c>
      <c r="D33" s="101" t="s">
        <v>225</v>
      </c>
    </row>
    <row r="34" spans="1:4" x14ac:dyDescent="0.15">
      <c r="A34" s="101" t="s">
        <v>185</v>
      </c>
      <c r="B34" s="101" t="s">
        <v>215</v>
      </c>
      <c r="C34" s="101" t="s">
        <v>373</v>
      </c>
      <c r="D34" s="101" t="s">
        <v>422</v>
      </c>
    </row>
    <row r="35" spans="1:4" x14ac:dyDescent="0.15">
      <c r="A35" s="101" t="s">
        <v>186</v>
      </c>
      <c r="B35" s="101" t="s">
        <v>214</v>
      </c>
      <c r="C35" s="101" t="s">
        <v>374</v>
      </c>
      <c r="D35" s="101" t="s">
        <v>407</v>
      </c>
    </row>
    <row r="36" spans="1:4" x14ac:dyDescent="0.15">
      <c r="A36" s="101" t="s">
        <v>188</v>
      </c>
      <c r="B36" s="101" t="s">
        <v>213</v>
      </c>
      <c r="C36" s="101" t="s">
        <v>375</v>
      </c>
      <c r="D36" s="101" t="s">
        <v>423</v>
      </c>
    </row>
    <row r="37" spans="1:4" x14ac:dyDescent="0.15">
      <c r="A37" s="101" t="s">
        <v>189</v>
      </c>
      <c r="B37" s="101" t="s">
        <v>214</v>
      </c>
      <c r="C37" s="101" t="s">
        <v>242</v>
      </c>
      <c r="D37" s="101" t="s">
        <v>248</v>
      </c>
    </row>
    <row r="38" spans="1:4" x14ac:dyDescent="0.15">
      <c r="A38" s="101" t="s">
        <v>190</v>
      </c>
      <c r="B38" s="101" t="s">
        <v>215</v>
      </c>
      <c r="C38" s="101" t="s">
        <v>376</v>
      </c>
      <c r="D38" s="101" t="s">
        <v>424</v>
      </c>
    </row>
    <row r="39" spans="1:4" x14ac:dyDescent="0.15">
      <c r="A39" s="101" t="s">
        <v>191</v>
      </c>
      <c r="B39" s="101" t="s">
        <v>212</v>
      </c>
      <c r="C39" s="101" t="s">
        <v>377</v>
      </c>
      <c r="D39" s="101" t="s">
        <v>425</v>
      </c>
    </row>
    <row r="40" spans="1:4" x14ac:dyDescent="0.15">
      <c r="A40" s="101" t="s">
        <v>192</v>
      </c>
      <c r="B40" s="101" t="s">
        <v>213</v>
      </c>
      <c r="C40" s="101" t="s">
        <v>378</v>
      </c>
      <c r="D40" s="101" t="s">
        <v>426</v>
      </c>
    </row>
    <row r="41" spans="1:4" x14ac:dyDescent="0.15">
      <c r="A41" s="101" t="s">
        <v>278</v>
      </c>
      <c r="B41" s="101" t="s">
        <v>213</v>
      </c>
      <c r="C41" s="101" t="s">
        <v>379</v>
      </c>
      <c r="D41" s="101" t="s">
        <v>427</v>
      </c>
    </row>
    <row r="42" spans="1:4" x14ac:dyDescent="0.15">
      <c r="A42" s="101" t="s">
        <v>193</v>
      </c>
      <c r="B42" s="101" t="s">
        <v>213</v>
      </c>
      <c r="C42" s="101" t="s">
        <v>380</v>
      </c>
      <c r="D42" s="101" t="s">
        <v>424</v>
      </c>
    </row>
    <row r="43" spans="1:4" x14ac:dyDescent="0.15">
      <c r="A43" s="101" t="s">
        <v>293</v>
      </c>
      <c r="B43" s="101" t="s">
        <v>215</v>
      </c>
      <c r="C43" s="101" t="s">
        <v>381</v>
      </c>
      <c r="D43" s="101" t="s">
        <v>408</v>
      </c>
    </row>
    <row r="44" spans="1:4" x14ac:dyDescent="0.15">
      <c r="A44" s="101" t="s">
        <v>295</v>
      </c>
      <c r="B44" s="101" t="s">
        <v>213</v>
      </c>
      <c r="C44" s="101" t="s">
        <v>381</v>
      </c>
      <c r="D44" s="101" t="s">
        <v>408</v>
      </c>
    </row>
    <row r="45" spans="1:4" x14ac:dyDescent="0.15">
      <c r="A45" s="101" t="s">
        <v>296</v>
      </c>
      <c r="B45" s="101" t="s">
        <v>212</v>
      </c>
      <c r="C45" s="101" t="s">
        <v>382</v>
      </c>
      <c r="D45" s="101" t="s">
        <v>428</v>
      </c>
    </row>
    <row r="46" spans="1:4" x14ac:dyDescent="0.15">
      <c r="A46" s="101" t="s">
        <v>352</v>
      </c>
      <c r="B46" s="101" t="s">
        <v>215</v>
      </c>
      <c r="C46" s="101" t="s">
        <v>314</v>
      </c>
      <c r="D46" s="101" t="s">
        <v>429</v>
      </c>
    </row>
    <row r="47" spans="1:4" x14ac:dyDescent="0.15">
      <c r="A47" s="101" t="s">
        <v>194</v>
      </c>
      <c r="B47" s="101" t="s">
        <v>215</v>
      </c>
      <c r="C47" s="101" t="s">
        <v>383</v>
      </c>
      <c r="D47" s="101" t="s">
        <v>430</v>
      </c>
    </row>
    <row r="48" spans="1:4" x14ac:dyDescent="0.15">
      <c r="A48" s="101" t="s">
        <v>282</v>
      </c>
      <c r="B48" s="101" t="s">
        <v>214</v>
      </c>
      <c r="C48" s="101" t="s">
        <v>195</v>
      </c>
      <c r="D48" s="101" t="s">
        <v>409</v>
      </c>
    </row>
    <row r="49" spans="1:4" x14ac:dyDescent="0.15">
      <c r="A49" s="101" t="s">
        <v>196</v>
      </c>
      <c r="B49" s="101" t="s">
        <v>215</v>
      </c>
      <c r="C49" s="101" t="s">
        <v>384</v>
      </c>
      <c r="D49" s="101" t="s">
        <v>431</v>
      </c>
    </row>
    <row r="50" spans="1:4" x14ac:dyDescent="0.15">
      <c r="A50" s="101" t="s">
        <v>240</v>
      </c>
      <c r="B50" s="101" t="s">
        <v>214</v>
      </c>
      <c r="C50" s="101" t="s">
        <v>385</v>
      </c>
      <c r="D50" s="101" t="s">
        <v>432</v>
      </c>
    </row>
    <row r="51" spans="1:4" x14ac:dyDescent="0.15">
      <c r="A51" s="101" t="s">
        <v>197</v>
      </c>
      <c r="B51" s="101" t="s">
        <v>219</v>
      </c>
      <c r="C51" s="101" t="s">
        <v>386</v>
      </c>
      <c r="D51" s="101" t="s">
        <v>433</v>
      </c>
    </row>
    <row r="52" spans="1:4" x14ac:dyDescent="0.15">
      <c r="A52" s="101" t="s">
        <v>198</v>
      </c>
      <c r="B52" s="101" t="s">
        <v>215</v>
      </c>
      <c r="C52" s="101" t="s">
        <v>387</v>
      </c>
      <c r="D52" s="101" t="s">
        <v>434</v>
      </c>
    </row>
    <row r="53" spans="1:4" ht="40.5" x14ac:dyDescent="0.15">
      <c r="A53" s="101" t="s">
        <v>199</v>
      </c>
      <c r="B53" s="101" t="s">
        <v>214</v>
      </c>
      <c r="C53" s="101" t="s">
        <v>245</v>
      </c>
      <c r="D53" s="120" t="s">
        <v>410</v>
      </c>
    </row>
    <row r="54" spans="1:4" x14ac:dyDescent="0.15">
      <c r="A54" s="101" t="s">
        <v>286</v>
      </c>
      <c r="B54" s="101" t="s">
        <v>214</v>
      </c>
      <c r="C54" s="101" t="s">
        <v>307</v>
      </c>
      <c r="D54" s="101" t="s">
        <v>435</v>
      </c>
    </row>
    <row r="55" spans="1:4" x14ac:dyDescent="0.15">
      <c r="A55" s="101" t="s">
        <v>333</v>
      </c>
      <c r="B55" s="101" t="s">
        <v>214</v>
      </c>
      <c r="C55" s="101" t="s">
        <v>388</v>
      </c>
      <c r="D55" s="101" t="s">
        <v>249</v>
      </c>
    </row>
    <row r="56" spans="1:4" x14ac:dyDescent="0.15">
      <c r="A56" s="101" t="s">
        <v>334</v>
      </c>
      <c r="B56" s="101" t="s">
        <v>215</v>
      </c>
      <c r="C56" s="101" t="s">
        <v>283</v>
      </c>
      <c r="D56" s="101" t="s">
        <v>436</v>
      </c>
    </row>
    <row r="57" spans="1:4" x14ac:dyDescent="0.15">
      <c r="A57" s="101" t="s">
        <v>335</v>
      </c>
      <c r="B57" s="101" t="s">
        <v>213</v>
      </c>
      <c r="C57" s="101" t="s">
        <v>389</v>
      </c>
      <c r="D57" s="101" t="s">
        <v>320</v>
      </c>
    </row>
    <row r="58" spans="1:4" x14ac:dyDescent="0.15">
      <c r="A58" s="101" t="s">
        <v>336</v>
      </c>
      <c r="B58" s="101" t="s">
        <v>214</v>
      </c>
      <c r="C58" s="101" t="s">
        <v>243</v>
      </c>
      <c r="D58" s="101" t="s">
        <v>294</v>
      </c>
    </row>
    <row r="59" spans="1:4" x14ac:dyDescent="0.15">
      <c r="A59" s="101" t="s">
        <v>353</v>
      </c>
      <c r="B59" s="101" t="s">
        <v>219</v>
      </c>
      <c r="C59" s="101" t="s">
        <v>243</v>
      </c>
      <c r="D59" s="101" t="s">
        <v>294</v>
      </c>
    </row>
    <row r="60" spans="1:4" x14ac:dyDescent="0.15">
      <c r="A60" s="101" t="s">
        <v>337</v>
      </c>
      <c r="B60" s="101" t="s">
        <v>213</v>
      </c>
      <c r="C60" s="101" t="s">
        <v>243</v>
      </c>
      <c r="D60" s="101" t="s">
        <v>294</v>
      </c>
    </row>
    <row r="61" spans="1:4" x14ac:dyDescent="0.15">
      <c r="A61" s="101" t="s">
        <v>338</v>
      </c>
      <c r="B61" s="101" t="s">
        <v>217</v>
      </c>
      <c r="C61" s="101" t="s">
        <v>243</v>
      </c>
      <c r="D61" s="101" t="s">
        <v>294</v>
      </c>
    </row>
    <row r="62" spans="1:4" x14ac:dyDescent="0.15">
      <c r="A62" t="s">
        <v>339</v>
      </c>
      <c r="B62" t="s">
        <v>212</v>
      </c>
      <c r="C62" t="s">
        <v>243</v>
      </c>
      <c r="D62" t="s">
        <v>294</v>
      </c>
    </row>
    <row r="63" spans="1:4" x14ac:dyDescent="0.15">
      <c r="A63" t="s">
        <v>200</v>
      </c>
      <c r="B63" t="s">
        <v>214</v>
      </c>
      <c r="C63" t="s">
        <v>139</v>
      </c>
      <c r="D63" t="s">
        <v>288</v>
      </c>
    </row>
    <row r="64" spans="1:4" x14ac:dyDescent="0.15">
      <c r="A64" t="s">
        <v>201</v>
      </c>
      <c r="B64" t="s">
        <v>215</v>
      </c>
      <c r="C64" t="s">
        <v>247</v>
      </c>
      <c r="D64" t="s">
        <v>411</v>
      </c>
    </row>
    <row r="65" spans="1:4" x14ac:dyDescent="0.15">
      <c r="A65" t="s">
        <v>202</v>
      </c>
      <c r="B65" t="s">
        <v>214</v>
      </c>
      <c r="C65" t="s">
        <v>390</v>
      </c>
      <c r="D65" t="s">
        <v>412</v>
      </c>
    </row>
    <row r="66" spans="1:4" x14ac:dyDescent="0.15">
      <c r="A66" t="s">
        <v>203</v>
      </c>
      <c r="B66" t="s">
        <v>214</v>
      </c>
      <c r="C66" t="s">
        <v>391</v>
      </c>
      <c r="D66" t="s">
        <v>290</v>
      </c>
    </row>
    <row r="67" spans="1:4" x14ac:dyDescent="0.15">
      <c r="A67" t="s">
        <v>204</v>
      </c>
      <c r="B67" t="s">
        <v>214</v>
      </c>
      <c r="C67" t="s">
        <v>227</v>
      </c>
      <c r="D67" t="s">
        <v>228</v>
      </c>
    </row>
    <row r="68" spans="1:4" x14ac:dyDescent="0.15">
      <c r="A68" t="s">
        <v>205</v>
      </c>
      <c r="B68" t="s">
        <v>215</v>
      </c>
      <c r="C68" t="s">
        <v>207</v>
      </c>
      <c r="D68" t="s">
        <v>229</v>
      </c>
    </row>
    <row r="69" spans="1:4" x14ac:dyDescent="0.15">
      <c r="A69" t="s">
        <v>206</v>
      </c>
      <c r="B69" t="s">
        <v>213</v>
      </c>
      <c r="C69" t="s">
        <v>392</v>
      </c>
      <c r="D69" t="s">
        <v>291</v>
      </c>
    </row>
    <row r="70" spans="1:4" x14ac:dyDescent="0.15">
      <c r="A70" t="s">
        <v>354</v>
      </c>
      <c r="B70" t="s">
        <v>213</v>
      </c>
      <c r="C70" t="s">
        <v>393</v>
      </c>
      <c r="D70" t="s">
        <v>437</v>
      </c>
    </row>
  </sheetData>
  <autoFilter ref="A1:F1" xr:uid="{00000000-0009-0000-0000-000001000000}"/>
  <phoneticPr fontId="3"/>
  <pageMargins left="0.7" right="0.7" top="0.75" bottom="0.75" header="0.3" footer="0.3"/>
  <pageSetup paperSize="9" scale="9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9"/>
  <sheetViews>
    <sheetView zoomScale="70" zoomScaleNormal="70" zoomScaleSheetLayoutView="100" workbookViewId="0">
      <selection activeCell="G4" sqref="G4"/>
    </sheetView>
  </sheetViews>
  <sheetFormatPr defaultRowHeight="13.5" x14ac:dyDescent="0.15"/>
  <cols>
    <col min="1" max="1" width="18" bestFit="1" customWidth="1"/>
    <col min="2" max="2" width="20.625" bestFit="1" customWidth="1"/>
    <col min="3" max="3" width="68.125" bestFit="1" customWidth="1"/>
    <col min="4" max="4" width="31.25" bestFit="1" customWidth="1"/>
  </cols>
  <sheetData>
    <row r="1" spans="1:4" x14ac:dyDescent="0.15">
      <c r="A1" s="100" t="s">
        <v>135</v>
      </c>
      <c r="B1" s="100" t="s">
        <v>141</v>
      </c>
      <c r="C1" s="100" t="s">
        <v>136</v>
      </c>
      <c r="D1" s="100" t="s">
        <v>259</v>
      </c>
    </row>
    <row r="2" spans="1:4" x14ac:dyDescent="0.15">
      <c r="A2" t="s">
        <v>147</v>
      </c>
      <c r="B2" t="s">
        <v>230</v>
      </c>
      <c r="C2" t="s">
        <v>177</v>
      </c>
      <c r="D2" t="s">
        <v>218</v>
      </c>
    </row>
    <row r="3" spans="1:4" x14ac:dyDescent="0.15">
      <c r="A3" t="s">
        <v>148</v>
      </c>
      <c r="B3" t="s">
        <v>217</v>
      </c>
      <c r="C3" t="s">
        <v>261</v>
      </c>
      <c r="D3" t="s">
        <v>323</v>
      </c>
    </row>
    <row r="4" spans="1:4" x14ac:dyDescent="0.15">
      <c r="A4" t="s">
        <v>149</v>
      </c>
      <c r="B4" t="s">
        <v>217</v>
      </c>
      <c r="C4" t="s">
        <v>262</v>
      </c>
      <c r="D4" t="s">
        <v>323</v>
      </c>
    </row>
    <row r="5" spans="1:4" x14ac:dyDescent="0.15">
      <c r="A5" t="s">
        <v>150</v>
      </c>
      <c r="B5" t="s">
        <v>212</v>
      </c>
      <c r="C5" t="s">
        <v>143</v>
      </c>
      <c r="D5" t="s">
        <v>221</v>
      </c>
    </row>
    <row r="6" spans="1:4" x14ac:dyDescent="0.15">
      <c r="A6" t="s">
        <v>152</v>
      </c>
      <c r="B6" t="s">
        <v>214</v>
      </c>
      <c r="C6" t="s">
        <v>263</v>
      </c>
      <c r="D6" t="s">
        <v>264</v>
      </c>
    </row>
    <row r="7" spans="1:4" x14ac:dyDescent="0.15">
      <c r="A7" t="s">
        <v>153</v>
      </c>
      <c r="B7" t="s">
        <v>230</v>
      </c>
      <c r="C7" t="s">
        <v>265</v>
      </c>
      <c r="D7" t="s">
        <v>266</v>
      </c>
    </row>
    <row r="8" spans="1:4" x14ac:dyDescent="0.15">
      <c r="A8" t="s">
        <v>154</v>
      </c>
      <c r="B8" t="s">
        <v>230</v>
      </c>
      <c r="C8" t="s">
        <v>241</v>
      </c>
      <c r="D8" t="s">
        <v>267</v>
      </c>
    </row>
    <row r="9" spans="1:4" x14ac:dyDescent="0.15">
      <c r="A9" t="s">
        <v>155</v>
      </c>
      <c r="B9" t="s">
        <v>215</v>
      </c>
      <c r="C9" t="s">
        <v>298</v>
      </c>
      <c r="D9" t="s">
        <v>268</v>
      </c>
    </row>
    <row r="10" spans="1:4" x14ac:dyDescent="0.15">
      <c r="A10" t="s">
        <v>156</v>
      </c>
      <c r="B10" t="s">
        <v>230</v>
      </c>
      <c r="C10" t="s">
        <v>151</v>
      </c>
      <c r="D10" t="s">
        <v>269</v>
      </c>
    </row>
    <row r="11" spans="1:4" x14ac:dyDescent="0.15">
      <c r="A11" t="s">
        <v>157</v>
      </c>
      <c r="B11" t="s">
        <v>230</v>
      </c>
      <c r="C11" t="s">
        <v>137</v>
      </c>
      <c r="D11" t="s">
        <v>269</v>
      </c>
    </row>
    <row r="12" spans="1:4" x14ac:dyDescent="0.15">
      <c r="A12" t="s">
        <v>250</v>
      </c>
      <c r="B12" t="s">
        <v>230</v>
      </c>
      <c r="C12" t="s">
        <v>220</v>
      </c>
      <c r="D12" t="s">
        <v>269</v>
      </c>
    </row>
    <row r="13" spans="1:4" x14ac:dyDescent="0.15">
      <c r="A13" t="s">
        <v>299</v>
      </c>
      <c r="B13" t="s">
        <v>215</v>
      </c>
      <c r="C13" t="s">
        <v>270</v>
      </c>
      <c r="D13" t="s">
        <v>324</v>
      </c>
    </row>
    <row r="14" spans="1:4" x14ac:dyDescent="0.15">
      <c r="A14" t="s">
        <v>300</v>
      </c>
      <c r="B14" t="s">
        <v>213</v>
      </c>
      <c r="C14" t="s">
        <v>271</v>
      </c>
      <c r="D14" t="s">
        <v>272</v>
      </c>
    </row>
    <row r="15" spans="1:4" x14ac:dyDescent="0.15">
      <c r="A15" t="s">
        <v>158</v>
      </c>
      <c r="B15" t="s">
        <v>213</v>
      </c>
      <c r="C15" t="s">
        <v>273</v>
      </c>
      <c r="D15" t="s">
        <v>274</v>
      </c>
    </row>
    <row r="16" spans="1:4" x14ac:dyDescent="0.15">
      <c r="A16" t="s">
        <v>159</v>
      </c>
      <c r="B16" t="s">
        <v>215</v>
      </c>
      <c r="C16" t="s">
        <v>222</v>
      </c>
      <c r="D16" t="s">
        <v>223</v>
      </c>
    </row>
    <row r="17" spans="1:4" x14ac:dyDescent="0.15">
      <c r="A17" t="s">
        <v>160</v>
      </c>
      <c r="B17" t="s">
        <v>215</v>
      </c>
      <c r="C17" t="s">
        <v>275</v>
      </c>
      <c r="D17" t="s">
        <v>276</v>
      </c>
    </row>
    <row r="18" spans="1:4" x14ac:dyDescent="0.15">
      <c r="A18" t="s">
        <v>301</v>
      </c>
      <c r="B18" t="s">
        <v>215</v>
      </c>
      <c r="C18" t="s">
        <v>275</v>
      </c>
      <c r="D18" t="s">
        <v>277</v>
      </c>
    </row>
    <row r="19" spans="1:4" x14ac:dyDescent="0.15">
      <c r="A19" t="s">
        <v>251</v>
      </c>
      <c r="B19" t="s">
        <v>214</v>
      </c>
      <c r="C19" t="s">
        <v>187</v>
      </c>
      <c r="D19" t="s">
        <v>224</v>
      </c>
    </row>
    <row r="20" spans="1:4" x14ac:dyDescent="0.15">
      <c r="A20" t="s">
        <v>302</v>
      </c>
      <c r="B20" t="s">
        <v>230</v>
      </c>
      <c r="C20" t="s">
        <v>279</v>
      </c>
      <c r="D20" t="s">
        <v>280</v>
      </c>
    </row>
    <row r="21" spans="1:4" x14ac:dyDescent="0.15">
      <c r="A21" t="s">
        <v>303</v>
      </c>
      <c r="B21" t="s">
        <v>215</v>
      </c>
      <c r="C21" t="s">
        <v>281</v>
      </c>
      <c r="D21" t="s">
        <v>304</v>
      </c>
    </row>
    <row r="22" spans="1:4" x14ac:dyDescent="0.15">
      <c r="A22" t="s">
        <v>161</v>
      </c>
      <c r="B22" t="s">
        <v>230</v>
      </c>
      <c r="C22" t="s">
        <v>305</v>
      </c>
      <c r="D22" t="s">
        <v>306</v>
      </c>
    </row>
    <row r="23" spans="1:4" x14ac:dyDescent="0.15">
      <c r="A23" t="s">
        <v>162</v>
      </c>
      <c r="B23" t="s">
        <v>230</v>
      </c>
      <c r="C23" t="s">
        <v>252</v>
      </c>
      <c r="D23" t="s">
        <v>306</v>
      </c>
    </row>
    <row r="24" spans="1:4" x14ac:dyDescent="0.15">
      <c r="A24" t="s">
        <v>163</v>
      </c>
      <c r="B24" t="s">
        <v>215</v>
      </c>
      <c r="C24" t="s">
        <v>244</v>
      </c>
      <c r="D24" t="s">
        <v>249</v>
      </c>
    </row>
    <row r="25" spans="1:4" x14ac:dyDescent="0.15">
      <c r="A25" t="s">
        <v>164</v>
      </c>
      <c r="B25" t="s">
        <v>212</v>
      </c>
      <c r="C25" t="s">
        <v>283</v>
      </c>
      <c r="D25" t="s">
        <v>284</v>
      </c>
    </row>
    <row r="26" spans="1:4" x14ac:dyDescent="0.15">
      <c r="A26" t="s">
        <v>165</v>
      </c>
      <c r="B26" t="s">
        <v>230</v>
      </c>
      <c r="C26" t="s">
        <v>307</v>
      </c>
      <c r="D26" t="s">
        <v>285</v>
      </c>
    </row>
    <row r="27" spans="1:4" x14ac:dyDescent="0.15">
      <c r="A27" t="s">
        <v>166</v>
      </c>
      <c r="B27" t="s">
        <v>215</v>
      </c>
      <c r="C27" t="s">
        <v>138</v>
      </c>
      <c r="D27" t="s">
        <v>226</v>
      </c>
    </row>
    <row r="28" spans="1:4" x14ac:dyDescent="0.15">
      <c r="A28" t="s">
        <v>167</v>
      </c>
      <c r="B28" t="s">
        <v>230</v>
      </c>
      <c r="C28" t="s">
        <v>247</v>
      </c>
      <c r="D28" t="s">
        <v>287</v>
      </c>
    </row>
    <row r="29" spans="1:4" x14ac:dyDescent="0.15">
      <c r="A29" t="s">
        <v>168</v>
      </c>
      <c r="B29" t="s">
        <v>230</v>
      </c>
      <c r="C29" t="s">
        <v>139</v>
      </c>
      <c r="D29" t="s">
        <v>288</v>
      </c>
    </row>
    <row r="30" spans="1:4" x14ac:dyDescent="0.15">
      <c r="A30" t="s">
        <v>169</v>
      </c>
      <c r="B30" t="s">
        <v>213</v>
      </c>
      <c r="C30" t="s">
        <v>289</v>
      </c>
      <c r="D30" t="s">
        <v>290</v>
      </c>
    </row>
    <row r="31" spans="1:4" x14ac:dyDescent="0.15">
      <c r="A31" t="s">
        <v>170</v>
      </c>
      <c r="B31" t="s">
        <v>230</v>
      </c>
      <c r="C31" t="s">
        <v>253</v>
      </c>
      <c r="D31" t="s">
        <v>229</v>
      </c>
    </row>
    <row r="32" spans="1:4" x14ac:dyDescent="0.15">
      <c r="A32" t="s">
        <v>171</v>
      </c>
      <c r="B32" t="s">
        <v>230</v>
      </c>
      <c r="C32" t="s">
        <v>231</v>
      </c>
      <c r="D32" t="s">
        <v>308</v>
      </c>
    </row>
    <row r="33" spans="1:4" x14ac:dyDescent="0.15">
      <c r="A33" t="s">
        <v>172</v>
      </c>
      <c r="B33" t="s">
        <v>230</v>
      </c>
      <c r="C33" t="s">
        <v>254</v>
      </c>
      <c r="D33" t="s">
        <v>309</v>
      </c>
    </row>
    <row r="34" spans="1:4" x14ac:dyDescent="0.15">
      <c r="A34" t="s">
        <v>310</v>
      </c>
      <c r="B34" t="s">
        <v>230</v>
      </c>
      <c r="C34" t="s">
        <v>311</v>
      </c>
      <c r="D34" t="s">
        <v>312</v>
      </c>
    </row>
    <row r="35" spans="1:4" x14ac:dyDescent="0.15">
      <c r="A35" t="s">
        <v>313</v>
      </c>
      <c r="B35" t="s">
        <v>215</v>
      </c>
      <c r="C35" t="s">
        <v>314</v>
      </c>
      <c r="D35" t="s">
        <v>315</v>
      </c>
    </row>
    <row r="36" spans="1:4" x14ac:dyDescent="0.15">
      <c r="A36" t="s">
        <v>316</v>
      </c>
      <c r="B36" t="s">
        <v>230</v>
      </c>
      <c r="C36" t="s">
        <v>317</v>
      </c>
      <c r="D36" t="s">
        <v>294</v>
      </c>
    </row>
    <row r="37" spans="1:4" x14ac:dyDescent="0.15">
      <c r="A37" t="s">
        <v>318</v>
      </c>
      <c r="B37" t="s">
        <v>215</v>
      </c>
      <c r="C37" t="s">
        <v>319</v>
      </c>
      <c r="D37" t="s">
        <v>320</v>
      </c>
    </row>
    <row r="38" spans="1:4" x14ac:dyDescent="0.15">
      <c r="A38" t="s">
        <v>321</v>
      </c>
      <c r="B38" t="s">
        <v>212</v>
      </c>
      <c r="C38" t="s">
        <v>319</v>
      </c>
      <c r="D38" t="s">
        <v>320</v>
      </c>
    </row>
    <row r="39" spans="1:4" x14ac:dyDescent="0.15">
      <c r="A39" t="s">
        <v>322</v>
      </c>
      <c r="B39" t="s">
        <v>230</v>
      </c>
      <c r="C39" t="s">
        <v>246</v>
      </c>
      <c r="D39" t="s">
        <v>297</v>
      </c>
    </row>
  </sheetData>
  <autoFilter ref="A1:C1" xr:uid="{00000000-0009-0000-0000-000002000000}">
    <sortState xmlns:xlrd2="http://schemas.microsoft.com/office/spreadsheetml/2017/richdata2" ref="A2:D33">
      <sortCondition ref="A1"/>
    </sortState>
  </autoFilter>
  <phoneticPr fontId="3"/>
  <pageMargins left="0.7" right="0.7" top="0.75" bottom="0.75" header="0.3" footer="0.3"/>
  <pageSetup paperSize="9" scale="82"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3"/>
  <sheetViews>
    <sheetView workbookViewId="0">
      <selection activeCell="N7" sqref="N7"/>
    </sheetView>
  </sheetViews>
  <sheetFormatPr defaultRowHeight="13.5" x14ac:dyDescent="0.15"/>
  <sheetData>
    <row r="1" spans="1:1" x14ac:dyDescent="0.15">
      <c r="A1" t="s">
        <v>70</v>
      </c>
    </row>
    <row r="2" spans="1:1" x14ac:dyDescent="0.15">
      <c r="A2" t="s">
        <v>123</v>
      </c>
    </row>
    <row r="3" spans="1:1" x14ac:dyDescent="0.15">
      <c r="A3" t="s">
        <v>124</v>
      </c>
    </row>
    <row r="4" spans="1:1" x14ac:dyDescent="0.15">
      <c r="A4" t="s">
        <v>125</v>
      </c>
    </row>
    <row r="5" spans="1:1" x14ac:dyDescent="0.15">
      <c r="A5" t="s">
        <v>126</v>
      </c>
    </row>
    <row r="6" spans="1:1" x14ac:dyDescent="0.15">
      <c r="A6" t="s">
        <v>127</v>
      </c>
    </row>
    <row r="7" spans="1:1" x14ac:dyDescent="0.15">
      <c r="A7" t="s">
        <v>128</v>
      </c>
    </row>
    <row r="8" spans="1:1" x14ac:dyDescent="0.15">
      <c r="A8" t="s">
        <v>129</v>
      </c>
    </row>
    <row r="9" spans="1:1" x14ac:dyDescent="0.15">
      <c r="A9" t="s">
        <v>130</v>
      </c>
    </row>
    <row r="10" spans="1:1" x14ac:dyDescent="0.15">
      <c r="A10" t="s">
        <v>71</v>
      </c>
    </row>
    <row r="11" spans="1:1" x14ac:dyDescent="0.15">
      <c r="A11" t="s">
        <v>72</v>
      </c>
    </row>
    <row r="12" spans="1:1" x14ac:dyDescent="0.15">
      <c r="A12" t="s">
        <v>73</v>
      </c>
    </row>
    <row r="13" spans="1:1" x14ac:dyDescent="0.15">
      <c r="A13" t="s">
        <v>74</v>
      </c>
    </row>
    <row r="14" spans="1:1" x14ac:dyDescent="0.15">
      <c r="A14" t="s">
        <v>75</v>
      </c>
    </row>
    <row r="15" spans="1:1" x14ac:dyDescent="0.15">
      <c r="A15" t="s">
        <v>76</v>
      </c>
    </row>
    <row r="16" spans="1:1" x14ac:dyDescent="0.15">
      <c r="A16" t="s">
        <v>77</v>
      </c>
    </row>
    <row r="17" spans="1:1" x14ac:dyDescent="0.15">
      <c r="A17" t="s">
        <v>78</v>
      </c>
    </row>
    <row r="18" spans="1:1" x14ac:dyDescent="0.15">
      <c r="A18" t="s">
        <v>79</v>
      </c>
    </row>
    <row r="19" spans="1:1" x14ac:dyDescent="0.15">
      <c r="A19" t="s">
        <v>80</v>
      </c>
    </row>
    <row r="20" spans="1:1" x14ac:dyDescent="0.15">
      <c r="A20" t="s">
        <v>81</v>
      </c>
    </row>
    <row r="21" spans="1:1" x14ac:dyDescent="0.15">
      <c r="A21" t="s">
        <v>82</v>
      </c>
    </row>
    <row r="22" spans="1:1" x14ac:dyDescent="0.15">
      <c r="A22" t="s">
        <v>83</v>
      </c>
    </row>
    <row r="23" spans="1:1" x14ac:dyDescent="0.15">
      <c r="A23" t="s">
        <v>84</v>
      </c>
    </row>
    <row r="24" spans="1:1" x14ac:dyDescent="0.15">
      <c r="A24" t="s">
        <v>146</v>
      </c>
    </row>
    <row r="25" spans="1:1" x14ac:dyDescent="0.15">
      <c r="A25" t="s">
        <v>85</v>
      </c>
    </row>
    <row r="26" spans="1:1" x14ac:dyDescent="0.15">
      <c r="A26" t="s">
        <v>86</v>
      </c>
    </row>
    <row r="27" spans="1:1" x14ac:dyDescent="0.15">
      <c r="A27" t="s">
        <v>87</v>
      </c>
    </row>
    <row r="28" spans="1:1" x14ac:dyDescent="0.15">
      <c r="A28" t="s">
        <v>88</v>
      </c>
    </row>
    <row r="29" spans="1:1" x14ac:dyDescent="0.15">
      <c r="A29" t="s">
        <v>89</v>
      </c>
    </row>
    <row r="30" spans="1:1" x14ac:dyDescent="0.15">
      <c r="A30" t="s">
        <v>90</v>
      </c>
    </row>
    <row r="31" spans="1:1" x14ac:dyDescent="0.15">
      <c r="A31" t="s">
        <v>91</v>
      </c>
    </row>
    <row r="32" spans="1:1" x14ac:dyDescent="0.15">
      <c r="A32" t="s">
        <v>92</v>
      </c>
    </row>
    <row r="33" spans="1:1" x14ac:dyDescent="0.15">
      <c r="A33" t="s">
        <v>93</v>
      </c>
    </row>
    <row r="34" spans="1:1" x14ac:dyDescent="0.15">
      <c r="A34" t="s">
        <v>94</v>
      </c>
    </row>
    <row r="35" spans="1:1" x14ac:dyDescent="0.15">
      <c r="A35" t="s">
        <v>95</v>
      </c>
    </row>
    <row r="36" spans="1:1" x14ac:dyDescent="0.15">
      <c r="A36" t="s">
        <v>96</v>
      </c>
    </row>
    <row r="37" spans="1:1" x14ac:dyDescent="0.15">
      <c r="A37" t="s">
        <v>97</v>
      </c>
    </row>
    <row r="38" spans="1:1" x14ac:dyDescent="0.15">
      <c r="A38" t="s">
        <v>98</v>
      </c>
    </row>
    <row r="39" spans="1:1" x14ac:dyDescent="0.15">
      <c r="A39" t="s">
        <v>99</v>
      </c>
    </row>
    <row r="40" spans="1:1" x14ac:dyDescent="0.15">
      <c r="A40" t="s">
        <v>100</v>
      </c>
    </row>
    <row r="41" spans="1:1" x14ac:dyDescent="0.15">
      <c r="A41" t="s">
        <v>101</v>
      </c>
    </row>
    <row r="42" spans="1:1" x14ac:dyDescent="0.15">
      <c r="A42" t="s">
        <v>102</v>
      </c>
    </row>
    <row r="43" spans="1:1" x14ac:dyDescent="0.15">
      <c r="A43" t="s">
        <v>103</v>
      </c>
    </row>
    <row r="44" spans="1:1" x14ac:dyDescent="0.15">
      <c r="A44" t="s">
        <v>104</v>
      </c>
    </row>
    <row r="45" spans="1:1" x14ac:dyDescent="0.15">
      <c r="A45" t="s">
        <v>105</v>
      </c>
    </row>
    <row r="46" spans="1:1" x14ac:dyDescent="0.15">
      <c r="A46" t="s">
        <v>106</v>
      </c>
    </row>
    <row r="47" spans="1:1" x14ac:dyDescent="0.15">
      <c r="A47" t="s">
        <v>107</v>
      </c>
    </row>
    <row r="48" spans="1:1" x14ac:dyDescent="0.15">
      <c r="A48" t="s">
        <v>108</v>
      </c>
    </row>
    <row r="49" spans="1:1" x14ac:dyDescent="0.15">
      <c r="A49" t="s">
        <v>109</v>
      </c>
    </row>
    <row r="50" spans="1:1" x14ac:dyDescent="0.15">
      <c r="A50" t="s">
        <v>110</v>
      </c>
    </row>
    <row r="51" spans="1:1" x14ac:dyDescent="0.15">
      <c r="A51" t="s">
        <v>111</v>
      </c>
    </row>
    <row r="52" spans="1:1" x14ac:dyDescent="0.15">
      <c r="A52" t="s">
        <v>112</v>
      </c>
    </row>
    <row r="53" spans="1:1" x14ac:dyDescent="0.15">
      <c r="A53" t="s">
        <v>113</v>
      </c>
    </row>
    <row r="54" spans="1:1" x14ac:dyDescent="0.15">
      <c r="A54" t="s">
        <v>114</v>
      </c>
    </row>
    <row r="55" spans="1:1" x14ac:dyDescent="0.15">
      <c r="A55" t="s">
        <v>115</v>
      </c>
    </row>
    <row r="56" spans="1:1" x14ac:dyDescent="0.15">
      <c r="A56" t="s">
        <v>116</v>
      </c>
    </row>
    <row r="57" spans="1:1" x14ac:dyDescent="0.15">
      <c r="A57" t="s">
        <v>117</v>
      </c>
    </row>
    <row r="58" spans="1:1" x14ac:dyDescent="0.15">
      <c r="A58" t="s">
        <v>118</v>
      </c>
    </row>
    <row r="59" spans="1:1" x14ac:dyDescent="0.15">
      <c r="A59" t="s">
        <v>119</v>
      </c>
    </row>
    <row r="60" spans="1:1" x14ac:dyDescent="0.15">
      <c r="A60" t="s">
        <v>120</v>
      </c>
    </row>
    <row r="61" spans="1:1" x14ac:dyDescent="0.15">
      <c r="A61" t="s">
        <v>121</v>
      </c>
    </row>
    <row r="62" spans="1:1" x14ac:dyDescent="0.15">
      <c r="A62" t="s">
        <v>122</v>
      </c>
    </row>
    <row r="63" spans="1:1" x14ac:dyDescent="0.15">
      <c r="A63" t="s">
        <v>145</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申込書様式</vt:lpstr>
      <vt:lpstr>データテーブル（本科）</vt:lpstr>
      <vt:lpstr>データテーブル（専攻科）</vt:lpstr>
      <vt:lpstr>高専テーブル</vt:lpstr>
      <vt:lpstr>'データテーブル（専攻科）'!Print_Area</vt:lpstr>
      <vt:lpstr>'データテーブル（本科）'!Print_Area</vt:lpstr>
      <vt:lpstr>申込書様式!Print_Area</vt:lpstr>
      <vt:lpstr>専攻科</vt:lpstr>
      <vt:lpstr>本科</vt:lpstr>
    </vt:vector>
  </TitlesOfParts>
  <Company>TUT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dc:creator>
  <cp:lastModifiedBy>都築 佳奈</cp:lastModifiedBy>
  <cp:lastPrinted>2023-05-16T07:06:46Z</cp:lastPrinted>
  <dcterms:created xsi:type="dcterms:W3CDTF">2006-02-22T11:58:55Z</dcterms:created>
  <dcterms:modified xsi:type="dcterms:W3CDTF">2023-05-16T07:07:09Z</dcterms:modified>
</cp:coreProperties>
</file>