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autoCompressPictures="0" defaultThemeVersion="124226"/>
  <xr:revisionPtr revIDLastSave="0" documentId="13_ncr:1_{4B50DE90-0A67-4844-92D3-BC4EF6938E27}" xr6:coauthVersionLast="47" xr6:coauthVersionMax="47" xr10:uidLastSave="{00000000-0000-0000-0000-000000000000}"/>
  <bookViews>
    <workbookView xWindow="-120" yWindow="-120" windowWidth="25440" windowHeight="15270" xr2:uid="{00000000-000D-0000-FFFF-FFFF00000000}"/>
  </bookViews>
  <sheets>
    <sheet name="計画書" sheetId="5" r:id="rId1"/>
    <sheet name="Sheet2" sheetId="4" state="hidden" r:id="rId2"/>
  </sheets>
  <definedNames>
    <definedName name="_xlnm.Print_Area" localSheetId="0">計画書!$A$1:$N$60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 i="5" l="1"/>
  <c r="C34" i="5"/>
  <c r="G60" i="5"/>
  <c r="B62" i="5" s="1"/>
  <c r="F36" i="5" l="1"/>
  <c r="C36" i="5"/>
  <c r="C35" i="5"/>
  <c r="M34" i="5"/>
  <c r="C7" i="5" l="1"/>
</calcChain>
</file>

<file path=xl/sharedStrings.xml><?xml version="1.0" encoding="utf-8"?>
<sst xmlns="http://schemas.openxmlformats.org/spreadsheetml/2006/main" count="345" uniqueCount="313">
  <si>
    <t>氏名</t>
  </si>
  <si>
    <t>消耗品費</t>
  </si>
  <si>
    <t>※整理番号</t>
    <rPh sb="1" eb="3">
      <t>セイリ</t>
    </rPh>
    <rPh sb="3" eb="5">
      <t>バンゴウ</t>
    </rPh>
    <phoneticPr fontId="2"/>
  </si>
  <si>
    <t>出願検討中</t>
    <rPh sb="0" eb="2">
      <t>シュツガン</t>
    </rPh>
    <rPh sb="2" eb="4">
      <t>ケントウ</t>
    </rPh>
    <rPh sb="4" eb="5">
      <t>チュウ</t>
    </rPh>
    <phoneticPr fontId="2"/>
  </si>
  <si>
    <t>本科３年</t>
    <rPh sb="0" eb="2">
      <t>ホンカ</t>
    </rPh>
    <rPh sb="3" eb="4">
      <t>ネン</t>
    </rPh>
    <phoneticPr fontId="2"/>
  </si>
  <si>
    <t>学校コード</t>
  </si>
  <si>
    <t>学校名</t>
  </si>
  <si>
    <t>出願中</t>
    <rPh sb="0" eb="3">
      <t>シュツガンチュウ</t>
    </rPh>
    <phoneticPr fontId="2"/>
  </si>
  <si>
    <t>本科４年</t>
    <rPh sb="0" eb="2">
      <t>ホンカ</t>
    </rPh>
    <rPh sb="3" eb="4">
      <t>ネン</t>
    </rPh>
    <phoneticPr fontId="2"/>
  </si>
  <si>
    <t>旭川工業高等専門学校</t>
  </si>
  <si>
    <t>専攻科へ進学予定</t>
    <rPh sb="0" eb="3">
      <t>センコウカ</t>
    </rPh>
    <rPh sb="4" eb="6">
      <t>シンガク</t>
    </rPh>
    <rPh sb="6" eb="8">
      <t>ヨテイ</t>
    </rPh>
    <phoneticPr fontId="2"/>
  </si>
  <si>
    <t>本科５年</t>
    <rPh sb="0" eb="2">
      <t>ホンカ</t>
    </rPh>
    <rPh sb="3" eb="4">
      <t>ネン</t>
    </rPh>
    <phoneticPr fontId="2"/>
  </si>
  <si>
    <t>函館工業高等専門学校</t>
  </si>
  <si>
    <t>就職予定</t>
    <rPh sb="0" eb="2">
      <t>シュウショク</t>
    </rPh>
    <rPh sb="2" eb="4">
      <t>ヨテイ</t>
    </rPh>
    <phoneticPr fontId="2"/>
  </si>
  <si>
    <t>専攻科１年</t>
    <rPh sb="0" eb="3">
      <t>センコウカ</t>
    </rPh>
    <rPh sb="4" eb="5">
      <t>ネン</t>
    </rPh>
    <phoneticPr fontId="2"/>
  </si>
  <si>
    <t>苫小牧工業高等専門学校</t>
  </si>
  <si>
    <t>他大学へ進学予定</t>
    <rPh sb="0" eb="1">
      <t>タ</t>
    </rPh>
    <rPh sb="1" eb="3">
      <t>ダイガク</t>
    </rPh>
    <rPh sb="4" eb="6">
      <t>シンガク</t>
    </rPh>
    <rPh sb="6" eb="8">
      <t>ヨテイ</t>
    </rPh>
    <phoneticPr fontId="2"/>
  </si>
  <si>
    <t>専攻科２年</t>
    <rPh sb="0" eb="3">
      <t>センコウカ</t>
    </rPh>
    <rPh sb="4" eb="5">
      <t>ネン</t>
    </rPh>
    <phoneticPr fontId="2"/>
  </si>
  <si>
    <t>釧路工業高等専門学校</t>
  </si>
  <si>
    <t>不明</t>
    <rPh sb="0" eb="2">
      <t>フメイ</t>
    </rPh>
    <phoneticPr fontId="2"/>
  </si>
  <si>
    <t>研究生</t>
    <rPh sb="0" eb="3">
      <t>ケンキュウセイ</t>
    </rPh>
    <phoneticPr fontId="2"/>
  </si>
  <si>
    <t>八戸工業高等専門学校</t>
  </si>
  <si>
    <t>その他</t>
    <rPh sb="2" eb="3">
      <t>タ</t>
    </rPh>
    <phoneticPr fontId="2"/>
  </si>
  <si>
    <t>秋田工業高等専門学校</t>
  </si>
  <si>
    <t>鶴岡工業高等専門学校</t>
  </si>
  <si>
    <t>福島工業高等専門学校</t>
  </si>
  <si>
    <t>一関工業高等専門学校</t>
  </si>
  <si>
    <t>仙台高等専門学校</t>
  </si>
  <si>
    <t>群馬工業高等専門学校</t>
  </si>
  <si>
    <t>長野工業高等専門学校</t>
  </si>
  <si>
    <t>長岡工業高等専門学校</t>
  </si>
  <si>
    <t>茨城工業高等専門学校</t>
  </si>
  <si>
    <t>小山工業高等専門学校</t>
  </si>
  <si>
    <t>木更津工業高等専門学校</t>
  </si>
  <si>
    <t>東京工業高等専門学校</t>
  </si>
  <si>
    <t>岐阜工業高等専門学校</t>
  </si>
  <si>
    <t>沼津工業高等専門学校</t>
  </si>
  <si>
    <t>豊田工業高等専門学校</t>
  </si>
  <si>
    <t>鈴鹿工業高等専門学校</t>
  </si>
  <si>
    <t>石川工業高等専門学校</t>
  </si>
  <si>
    <t>福井工業高等専門学校</t>
  </si>
  <si>
    <t>鳥羽商船高等専門学校</t>
  </si>
  <si>
    <t>富山高等専門学校</t>
  </si>
  <si>
    <t>明石工業高等専門学校</t>
  </si>
  <si>
    <t>舞鶴工業高等専門学校</t>
  </si>
  <si>
    <t>奈良工業高等専門学校</t>
  </si>
  <si>
    <t>和歌山工業高等専門学校</t>
  </si>
  <si>
    <t>米子工業高等専門学校</t>
  </si>
  <si>
    <t>松江工業高等専門学校</t>
  </si>
  <si>
    <t>津山工業高等専門学校</t>
  </si>
  <si>
    <t>呉工業高等専門学校</t>
  </si>
  <si>
    <t>宇部工業高等専門学校</t>
  </si>
  <si>
    <t>広島商船高等専門学校</t>
  </si>
  <si>
    <t>大島商船高等専門学校</t>
  </si>
  <si>
    <t>徳山工業高等専門学校</t>
  </si>
  <si>
    <t>阿南工業高等専門学校</t>
  </si>
  <si>
    <t>新居浜工業高等専門学校</t>
  </si>
  <si>
    <t>高知工業高等専門学校</t>
  </si>
  <si>
    <t>弓削商船高等専門学校</t>
  </si>
  <si>
    <t>香川高等専門学校</t>
  </si>
  <si>
    <t>佐世保工業高等専門学校</t>
  </si>
  <si>
    <t>有明工業高等専門学校</t>
  </si>
  <si>
    <t>大分工業高等専門学校</t>
  </si>
  <si>
    <t>鹿児島工業高等専門学校</t>
  </si>
  <si>
    <t>久留米工業高等専門学校</t>
  </si>
  <si>
    <t>北九州工業高等専門学校</t>
  </si>
  <si>
    <t>都城工業高等専門学校</t>
  </si>
  <si>
    <t>沖縄工業高等専門学校</t>
  </si>
  <si>
    <t>熊本高等専門学校</t>
  </si>
  <si>
    <t>東京都立産業技術高等専門学校</t>
  </si>
  <si>
    <t>神戸市立工業高等専門学校</t>
  </si>
  <si>
    <t>サレジオ工業高等専門学校</t>
  </si>
  <si>
    <t>近畿大学工業高等専門学校</t>
  </si>
  <si>
    <t>課題名を記入</t>
    <phoneticPr fontId="6" type="Hiragana" alignment="distributed"/>
  </si>
  <si>
    <t>申請総額(千円)</t>
    <rPh sb="0" eb="2">
      <t>しんせい</t>
    </rPh>
    <rPh sb="2" eb="4">
      <t>そうがく</t>
    </rPh>
    <rPh sb="5" eb="7">
      <t>せんえん</t>
    </rPh>
    <phoneticPr fontId="6" type="Hiragana" alignment="distributed"/>
  </si>
  <si>
    <t>高等専門学校名</t>
    <rPh sb="0" eb="2">
      <t>こうとう</t>
    </rPh>
    <rPh sb="2" eb="4">
      <t>せんもん</t>
    </rPh>
    <rPh sb="4" eb="6">
      <t>がっこう</t>
    </rPh>
    <rPh sb="6" eb="7">
      <t>めい</t>
    </rPh>
    <phoneticPr fontId="6" type="Hiragana" alignment="distributed"/>
  </si>
  <si>
    <t>所属学科等</t>
    <rPh sb="0" eb="2">
      <t>しょぞく</t>
    </rPh>
    <rPh sb="2" eb="4">
      <t>がっか</t>
    </rPh>
    <rPh sb="4" eb="5">
      <t>とう</t>
    </rPh>
    <phoneticPr fontId="6" type="Hiragana" alignment="distributed"/>
  </si>
  <si>
    <t>職名</t>
    <rPh sb="0" eb="2">
      <t>しょくめい</t>
    </rPh>
    <phoneticPr fontId="6" type="Hiragana" alignment="distributed"/>
  </si>
  <si>
    <t>氏　　名</t>
    <rPh sb="0" eb="1">
      <t>うじ</t>
    </rPh>
    <rPh sb="3" eb="4">
      <t>な</t>
    </rPh>
    <phoneticPr fontId="6" type="Hiragana" alignment="distributed"/>
  </si>
  <si>
    <t>フリガナ</t>
    <phoneticPr fontId="6" type="Hiragana" alignment="distributed"/>
  </si>
  <si>
    <t>年齢</t>
    <rPh sb="0" eb="2">
      <t>ねんれい</t>
    </rPh>
    <phoneticPr fontId="6" type="Hiragana" alignment="distributed"/>
  </si>
  <si>
    <t>▲▲学科</t>
  </si>
  <si>
    <t>教授</t>
    <phoneticPr fontId="6" type="Hiragana" alignment="distributed"/>
  </si>
  <si>
    <t>○○　○○</t>
    <phoneticPr fontId="6" type="Hiragana" alignment="distributed"/>
  </si>
  <si>
    <t>○○○○　○○○○</t>
    <phoneticPr fontId="6" type="Hiragana" alignment="distributed"/>
  </si>
  <si>
    <t>e-mail</t>
    <phoneticPr fontId="6" type="Hiragana" alignment="distributed"/>
  </si>
  <si>
    <t>電話番号</t>
    <rPh sb="0" eb="2">
      <t>でんわ</t>
    </rPh>
    <rPh sb="2" eb="4">
      <t>ばんごう</t>
    </rPh>
    <phoneticPr fontId="6" type="Hiragana" alignment="distributed"/>
  </si>
  <si>
    <t>0000-000-0000</t>
    <phoneticPr fontId="6" type="Hiragana" alignment="distributed"/>
  </si>
  <si>
    <t>研究機関</t>
  </si>
  <si>
    <t>学科／専攻</t>
  </si>
  <si>
    <t>職名</t>
  </si>
  <si>
    <t>役割分担</t>
  </si>
  <si>
    <t>○○専攻</t>
  </si>
  <si>
    <t>○学年</t>
  </si>
  <si>
    <t>△△　△△</t>
    <phoneticPr fontId="6"/>
  </si>
  <si>
    <t>応募経費</t>
    <rPh sb="0" eb="2">
      <t>おうぼ</t>
    </rPh>
    <phoneticPr fontId="6" type="Hiragana" alignment="distributed"/>
  </si>
  <si>
    <t>使　　　用　　　内　　　訳</t>
    <phoneticPr fontId="6" type="Hiragana" alignment="distributed"/>
  </si>
  <si>
    <t>その他</t>
  </si>
  <si>
    <t>千円</t>
    <rPh sb="0" eb="2">
      <t>センエン</t>
    </rPh>
    <phoneticPr fontId="6"/>
  </si>
  <si>
    <t xml:space="preserve">合計 </t>
  </si>
  <si>
    <t>教育研究業績</t>
    <phoneticPr fontId="6" type="Hiragana" alignment="distributed"/>
  </si>
  <si>
    <t>外部資金の獲得・申請状況</t>
    <phoneticPr fontId="6" type="Hiragana" alignment="distributed"/>
  </si>
  <si>
    <t>申請者
（代表者）</t>
    <rPh sb="0" eb="2">
      <t>しんせい</t>
    </rPh>
    <rPh sb="5" eb="8">
      <t>だいひょうしゃ</t>
    </rPh>
    <phoneticPr fontId="6" type="Hiragana" alignment="distributed"/>
  </si>
  <si>
    <t>▲▲高専
リストから選択</t>
    <rPh sb="2" eb="4">
      <t>コウセン</t>
    </rPh>
    <rPh sb="10" eb="12">
      <t>センタク</t>
    </rPh>
    <phoneticPr fontId="2"/>
  </si>
  <si>
    <t>○○高専
リストから選択</t>
    <rPh sb="2" eb="4">
      <t>コウセン</t>
    </rPh>
    <rPh sb="10" eb="12">
      <t>センタク</t>
    </rPh>
    <phoneticPr fontId="2"/>
  </si>
  <si>
    <t>高専学生</t>
    <rPh sb="0" eb="2">
      <t>コウセン</t>
    </rPh>
    <phoneticPr fontId="2"/>
  </si>
  <si>
    <t>豊橋技術科学大学</t>
    <rPh sb="0" eb="2">
      <t>トヨハシ</t>
    </rPh>
    <phoneticPr fontId="2"/>
  </si>
  <si>
    <t>リストから選択してください</t>
    <phoneticPr fontId="2"/>
  </si>
  <si>
    <t>本学への出張旅費</t>
    <rPh sb="0" eb="2">
      <t>ホンガク</t>
    </rPh>
    <rPh sb="4" eb="6">
      <t>シュッチョウ</t>
    </rPh>
    <rPh sb="6" eb="8">
      <t>リョヒ</t>
    </rPh>
    <phoneticPr fontId="2"/>
  </si>
  <si>
    <t>（ア） スタートアップ支援</t>
    <phoneticPr fontId="2"/>
  </si>
  <si>
    <t>応募・審査分野</t>
    <rPh sb="0" eb="2">
      <t>オウボ</t>
    </rPh>
    <rPh sb="3" eb="5">
      <t>シンサ</t>
    </rPh>
    <rPh sb="5" eb="7">
      <t>ブンヤ</t>
    </rPh>
    <phoneticPr fontId="2"/>
  </si>
  <si>
    <t>A) 機械</t>
    <rPh sb="3" eb="5">
      <t>キカイ</t>
    </rPh>
    <phoneticPr fontId="2"/>
  </si>
  <si>
    <t>B) 電気・電子</t>
    <rPh sb="3" eb="5">
      <t>デンキ</t>
    </rPh>
    <rPh sb="6" eb="8">
      <t>デンシ</t>
    </rPh>
    <phoneticPr fontId="2"/>
  </si>
  <si>
    <t>C) 情報</t>
    <rPh sb="3" eb="5">
      <t>ジョウホウ</t>
    </rPh>
    <phoneticPr fontId="2"/>
  </si>
  <si>
    <t>D) 化学・生命科学</t>
    <rPh sb="3" eb="5">
      <t>カガク</t>
    </rPh>
    <rPh sb="6" eb="8">
      <t>セイメイ</t>
    </rPh>
    <rPh sb="8" eb="10">
      <t>カガク</t>
    </rPh>
    <phoneticPr fontId="2"/>
  </si>
  <si>
    <r>
      <t>※ 提出の際に赤字箇所は黒字に変更して下さい。　　　　　　　　　　　　　　　</t>
    </r>
    <r>
      <rPr>
        <sz val="10.5"/>
        <color theme="1"/>
        <rFont val="BIZ UDゴシック"/>
        <family val="3"/>
        <charset val="128"/>
      </rPr>
      <t>　　</t>
    </r>
    <phoneticPr fontId="6" type="Hiragana" alignment="distributed"/>
  </si>
  <si>
    <t>F) 教育・教材開発</t>
    <rPh sb="3" eb="5">
      <t>キョウイク</t>
    </rPh>
    <rPh sb="6" eb="8">
      <t>キョウザイ</t>
    </rPh>
    <rPh sb="8" eb="10">
      <t>カイハツ</t>
    </rPh>
    <phoneticPr fontId="2"/>
  </si>
  <si>
    <t>E) 建築・土木</t>
    <rPh sb="3" eb="5">
      <t>ケンチク</t>
    </rPh>
    <rPh sb="6" eb="8">
      <t>ドボク</t>
    </rPh>
    <phoneticPr fontId="2"/>
  </si>
  <si>
    <t>（イ） 研究推進プロジェクト</t>
    <phoneticPr fontId="2"/>
  </si>
  <si>
    <t>1年</t>
    <rPh sb="1" eb="2">
      <t>ネン</t>
    </rPh>
    <phoneticPr fontId="2"/>
  </si>
  <si>
    <t>2年</t>
    <rPh sb="1" eb="2">
      <t>ネン</t>
    </rPh>
    <phoneticPr fontId="2"/>
  </si>
  <si>
    <t>大学名</t>
    <rPh sb="0" eb="2">
      <t>ダイガク</t>
    </rPh>
    <rPh sb="2" eb="3">
      <t>メイ</t>
    </rPh>
    <phoneticPr fontId="2"/>
  </si>
  <si>
    <t>調査等の出張旅費</t>
    <rPh sb="0" eb="2">
      <t>チョウサ</t>
    </rPh>
    <rPh sb="2" eb="3">
      <t>ナド</t>
    </rPh>
    <rPh sb="4" eb="6">
      <t>シュッチョウ</t>
    </rPh>
    <phoneticPr fontId="2"/>
  </si>
  <si>
    <t>組織</t>
    <phoneticPr fontId="2"/>
  </si>
  <si>
    <t>提案概要</t>
    <rPh sb="0" eb="1">
      <t>テイアn</t>
    </rPh>
    <rPh sb="2" eb="4">
      <t>ガイヨウ</t>
    </rPh>
    <phoneticPr fontId="6"/>
  </si>
  <si>
    <t>以下の１ー４の項目に従って概要を記載してください</t>
    <rPh sb="0" eb="2">
      <t>イカ</t>
    </rPh>
    <rPh sb="7" eb="9">
      <t>コウモク</t>
    </rPh>
    <rPh sb="10" eb="11">
      <t>シタガッテ</t>
    </rPh>
    <rPh sb="13" eb="15">
      <t>ガイヨウ</t>
    </rPh>
    <rPh sb="16" eb="18">
      <t>キサイ</t>
    </rPh>
    <phoneticPr fontId="2"/>
  </si>
  <si>
    <t>本提案に関連する業績（学術誌等に発表した論文、学会発表、著書、特許等）、また、本学教員との教育研究に関する連携の実績があれば重要なものを選定して記載してください。</t>
    <rPh sb="0" eb="3">
      <t>ほんて</t>
    </rPh>
    <rPh sb="4" eb="6">
      <t>かんれn</t>
    </rPh>
    <rPh sb="8" eb="10">
      <t>ぎょうせき</t>
    </rPh>
    <rPh sb="16" eb="18">
      <t>こうせん</t>
    </rPh>
    <rPh sb="18" eb="20">
      <t>れんけい</t>
    </rPh>
    <rPh sb="23" eb="25">
      <t>がっかい</t>
    </rPh>
    <rPh sb="25" eb="27">
      <t>はっぴょう</t>
    </rPh>
    <rPh sb="33" eb="34">
      <t xml:space="preserve">とう </t>
    </rPh>
    <rPh sb="39" eb="41">
      <t>ほn</t>
    </rPh>
    <rPh sb="41" eb="43">
      <t>きょういn</t>
    </rPh>
    <rPh sb="45" eb="47">
      <t>きょういく</t>
    </rPh>
    <rPh sb="47" eb="49">
      <t>けんきゅう</t>
    </rPh>
    <rPh sb="50" eb="51">
      <t>かんす</t>
    </rPh>
    <rPh sb="53" eb="55">
      <t>れんけい</t>
    </rPh>
    <rPh sb="56" eb="58">
      <t>じっせき</t>
    </rPh>
    <rPh sb="62" eb="64">
      <t>じゅうよう</t>
    </rPh>
    <rPh sb="68" eb="70">
      <t>せんてい</t>
    </rPh>
    <rPh sb="72" eb="74">
      <t>きさい</t>
    </rPh>
    <phoneticPr fontId="6" type="Hiragana" alignment="distributed"/>
  </si>
  <si>
    <t>※　高専学生の参画者が多い場合は、代表的な５人までを記入してください。</t>
    <rPh sb="2" eb="4">
      <t>コウセン</t>
    </rPh>
    <rPh sb="4" eb="6">
      <t>ガクセイ</t>
    </rPh>
    <rPh sb="7" eb="10">
      <t>サンカクシャ</t>
    </rPh>
    <rPh sb="11" eb="12">
      <t>オオ</t>
    </rPh>
    <rPh sb="13" eb="15">
      <t>バアイ</t>
    </rPh>
    <rPh sb="17" eb="20">
      <t>ダイヒョウテキ</t>
    </rPh>
    <rPh sb="22" eb="23">
      <t>ニン</t>
    </rPh>
    <rPh sb="26" eb="28">
      <t>キニュウ</t>
    </rPh>
    <phoneticPr fontId="2"/>
  </si>
  <si>
    <t>１　将来的に公的な外部資金への応募を目指す予定の研究テーマの概要</t>
    <rPh sb="21" eb="23">
      <t>よてい</t>
    </rPh>
    <phoneticPr fontId="6" type="Hiragana" alignment="distributed"/>
  </si>
  <si>
    <t>２　外部資金の申請のために、現時点で何が不足しており、何を強化すべきか</t>
    <rPh sb="2" eb="6">
      <t>がいぶ</t>
    </rPh>
    <rPh sb="7" eb="9">
      <t>しんせい</t>
    </rPh>
    <phoneticPr fontId="6" type="Hiragana" alignment="distributed"/>
  </si>
  <si>
    <t>３　本学教員が、上記２の問題の解決にどのように関わっていく計画か（学生が参画する場合は、その役割）</t>
    <rPh sb="8" eb="10">
      <t>ジョウ</t>
    </rPh>
    <rPh sb="23" eb="24">
      <t>カカワッテ</t>
    </rPh>
    <phoneticPr fontId="2"/>
  </si>
  <si>
    <t>現在獲得済または申請中の外部資金に関して機関名、課題名、金額、研究期間を記入してください。</t>
    <rPh sb="17" eb="18">
      <t>かんせぃ</t>
    </rPh>
    <rPh sb="20" eb="22">
      <t>きかn</t>
    </rPh>
    <rPh sb="22" eb="23">
      <t xml:space="preserve">めい </t>
    </rPh>
    <phoneticPr fontId="6" type="Hiragana" alignment="distributed"/>
  </si>
  <si>
    <t>提案題名</t>
    <rPh sb="0" eb="2">
      <t>テイアn</t>
    </rPh>
    <rPh sb="2" eb="3">
      <t>カダイ</t>
    </rPh>
    <rPh sb="3" eb="4">
      <t>メイ</t>
    </rPh>
    <phoneticPr fontId="6"/>
  </si>
  <si>
    <t>共同申請者
（技科大教員）</t>
    <rPh sb="0" eb="2">
      <t>きょうで</t>
    </rPh>
    <rPh sb="2" eb="5">
      <t>しんせい</t>
    </rPh>
    <rPh sb="7" eb="10">
      <t>ぎかだい</t>
    </rPh>
    <rPh sb="10" eb="12">
      <t>きょういん</t>
    </rPh>
    <phoneticPr fontId="6" type="Hiragana" alignment="distributed"/>
  </si>
  <si>
    <t>←応募・審査分野は5行目で入力したものが反映されます</t>
    <rPh sb="1" eb="3">
      <t>オウボ</t>
    </rPh>
    <rPh sb="4" eb="6">
      <t>シンサ</t>
    </rPh>
    <rPh sb="6" eb="8">
      <t>ブンヤ</t>
    </rPh>
    <rPh sb="10" eb="11">
      <t>ギョウ</t>
    </rPh>
    <rPh sb="11" eb="12">
      <t>メ</t>
    </rPh>
    <rPh sb="13" eb="15">
      <t>ニュウリョク</t>
    </rPh>
    <rPh sb="20" eb="22">
      <t>ハンエイ</t>
    </rPh>
    <phoneticPr fontId="2"/>
  </si>
  <si>
    <t>経費明細</t>
    <phoneticPr fontId="2"/>
  </si>
  <si>
    <t>４　現在申請を計画している外部資金の種目と申請予定時期</t>
    <rPh sb="2" eb="4">
      <t>げんざい</t>
    </rPh>
    <rPh sb="4" eb="6">
      <t>しんせい</t>
    </rPh>
    <rPh sb="7" eb="9">
      <t>けいかく</t>
    </rPh>
    <phoneticPr fontId="6" type="Hiragana" alignment="distributed"/>
  </si>
  <si>
    <t>令和８（2026）年度　MILLA高専連携教育研究支援プログラム計画調書</t>
    <rPh sb="0" eb="2">
      <t>レイワ</t>
    </rPh>
    <rPh sb="17" eb="19">
      <t>コウセン</t>
    </rPh>
    <rPh sb="19" eb="21">
      <t>レンケイ</t>
    </rPh>
    <rPh sb="21" eb="23">
      <t>キョウイク</t>
    </rPh>
    <rPh sb="23" eb="25">
      <t>ケンキュウ</t>
    </rPh>
    <rPh sb="25" eb="27">
      <t>シエン</t>
    </rPh>
    <rPh sb="32" eb="34">
      <t>ケイカク</t>
    </rPh>
    <rPh sb="34" eb="36">
      <t>チョウショ</t>
    </rPh>
    <phoneticPr fontId="6"/>
  </si>
  <si>
    <t>toyohashi@example.ac.jp</t>
    <phoneticPr fontId="2"/>
  </si>
  <si>
    <t>0428501</t>
  </si>
  <si>
    <t>北海道</t>
  </si>
  <si>
    <t>北海道函館市戸倉町１４番１号</t>
  </si>
  <si>
    <t>0591275</t>
  </si>
  <si>
    <t>北海道苫小牧市字錦岡４４３</t>
  </si>
  <si>
    <t>0718142</t>
  </si>
  <si>
    <t>北海道旭川市春光台２条２－１－６</t>
  </si>
  <si>
    <t>0840916</t>
  </si>
  <si>
    <t>北海道釧路市大楽毛西２－３２－１</t>
  </si>
  <si>
    <t>0391192</t>
  </si>
  <si>
    <t>青森県</t>
  </si>
  <si>
    <t>青森県八戸市大字田面木字上野平１６－１</t>
  </si>
  <si>
    <t>0218511</t>
  </si>
  <si>
    <t>岩手県</t>
  </si>
  <si>
    <t>岩手県一関市萩荘字高梨</t>
  </si>
  <si>
    <t>宮城県</t>
  </si>
  <si>
    <t>宮城県仙台市青葉区愛子中央４丁目１６番１号</t>
  </si>
  <si>
    <t>0118511</t>
  </si>
  <si>
    <t>秋田県</t>
  </si>
  <si>
    <t>秋田県秋田市飯島文京町１－１</t>
  </si>
  <si>
    <t>山形県</t>
  </si>
  <si>
    <t>山形県鶴岡市井岡字沢田１０４</t>
  </si>
  <si>
    <t>福島県</t>
  </si>
  <si>
    <t>福島県いわき市平上荒川字長尾３０</t>
  </si>
  <si>
    <t>茨城県</t>
  </si>
  <si>
    <t>茨城県ひたちなか市中根８６６</t>
  </si>
  <si>
    <t>栃木県</t>
  </si>
  <si>
    <t>栃木県小山市大字中久喜７７１</t>
  </si>
  <si>
    <t>群馬県</t>
  </si>
  <si>
    <t>群馬県前橋市鳥羽町５８０</t>
  </si>
  <si>
    <t>千葉県</t>
  </si>
  <si>
    <t>千葉県木更津市清見台東２－１１－１</t>
  </si>
  <si>
    <t>東京都</t>
  </si>
  <si>
    <t>東京都八王子市椚田町１２２０－２</t>
  </si>
  <si>
    <t>東京都品川区東大井１－１０－４０</t>
  </si>
  <si>
    <t>東京都町田市小山ヶ丘４－６－８</t>
  </si>
  <si>
    <t>新潟県</t>
  </si>
  <si>
    <t>新潟県長岡市西片貝町８８８</t>
  </si>
  <si>
    <t>富山県</t>
  </si>
  <si>
    <t>富山県富山市本郷町１３</t>
  </si>
  <si>
    <t>石川県</t>
  </si>
  <si>
    <t>石川県河北郡津幡町字北中条タ１</t>
  </si>
  <si>
    <t>国際高等専門学校</t>
  </si>
  <si>
    <t>石川県金沢市久安２－２７０</t>
  </si>
  <si>
    <t>福井県</t>
  </si>
  <si>
    <t>福井県鯖江市下司町</t>
  </si>
  <si>
    <t>長野県</t>
  </si>
  <si>
    <t>長野県長野市大字徳間７１６</t>
  </si>
  <si>
    <t>岐阜県</t>
  </si>
  <si>
    <t>岐阜県本巣市上真桑２２３６－２</t>
  </si>
  <si>
    <t>静岡県</t>
  </si>
  <si>
    <t>静岡県沼津市大岡３６００</t>
  </si>
  <si>
    <t>愛知県</t>
  </si>
  <si>
    <t>愛知県豊田市栄生町２－１</t>
  </si>
  <si>
    <t>三重県</t>
  </si>
  <si>
    <t>三重県鈴鹿市白子町</t>
  </si>
  <si>
    <t>三重県鳥羽市池上町１－１</t>
  </si>
  <si>
    <t>三重県名張市春日丘７番町１番地</t>
  </si>
  <si>
    <t>京都府</t>
  </si>
  <si>
    <t>京都府舞鶴市字白屋２３４</t>
  </si>
  <si>
    <t>G101110100535 </t>
  </si>
  <si>
    <t>G101110100544 </t>
  </si>
  <si>
    <t>G101110100562 </t>
  </si>
  <si>
    <t>G101110100553 </t>
  </si>
  <si>
    <t>G102110100721 </t>
  </si>
  <si>
    <t>G103110100846 </t>
  </si>
  <si>
    <t>G104110101041 </t>
  </si>
  <si>
    <t>G105110101166 </t>
  </si>
  <si>
    <t>G106110101263 </t>
  </si>
  <si>
    <t>G107110101404 </t>
  </si>
  <si>
    <t>G108110101546 </t>
  </si>
  <si>
    <t>G109110101705 </t>
  </si>
  <si>
    <t>G110110101935 </t>
  </si>
  <si>
    <t>G112110102692 </t>
  </si>
  <si>
    <t>G113110104564 </t>
  </si>
  <si>
    <t>G113210104571 </t>
  </si>
  <si>
    <t>G113310104588 </t>
  </si>
  <si>
    <t>G115110105302 </t>
  </si>
  <si>
    <t>G116110105383 </t>
  </si>
  <si>
    <t>G117110105578 </t>
  </si>
  <si>
    <t>G117310105583 </t>
  </si>
  <si>
    <t>G118110105666 </t>
  </si>
  <si>
    <t>G120110105966 </t>
  </si>
  <si>
    <t>G121110106214 </t>
  </si>
  <si>
    <t>G122110106419 </t>
  </si>
  <si>
    <t>G123110107131 </t>
  </si>
  <si>
    <t>G124110107256 </t>
  </si>
  <si>
    <t>G124110107265 </t>
  </si>
  <si>
    <t>G124310107270 </t>
  </si>
  <si>
    <t>G126110107842 </t>
  </si>
  <si>
    <t>大阪公立大学工業高等専門学校</t>
  </si>
  <si>
    <t>大阪府</t>
  </si>
  <si>
    <t>大阪府寝屋川市幸町２６－１２</t>
  </si>
  <si>
    <t>兵庫県</t>
  </si>
  <si>
    <t>兵庫県明石市魚住町西岡６７９－３</t>
  </si>
  <si>
    <t>兵庫県神戸市西区学園東町８－３</t>
  </si>
  <si>
    <t>奈良県</t>
  </si>
  <si>
    <t>奈良県大和郡山市矢田町２２</t>
  </si>
  <si>
    <t>和歌山県</t>
  </si>
  <si>
    <t>和歌山県御坊市名田町野島７７</t>
  </si>
  <si>
    <t>鳥取県</t>
  </si>
  <si>
    <t>鳥取県米子市彦名町４４４８</t>
  </si>
  <si>
    <t>島根県</t>
  </si>
  <si>
    <t>島根県松江市西生馬町１４－４</t>
  </si>
  <si>
    <t>岡山県</t>
  </si>
  <si>
    <t>岡山県津山市沼６２４－１</t>
  </si>
  <si>
    <t>広島県</t>
  </si>
  <si>
    <t>広島県豊田郡大崎上島町東野４２７２－１</t>
  </si>
  <si>
    <t>広島県呉市阿賀南２－２－１１</t>
  </si>
  <si>
    <t>山口県</t>
  </si>
  <si>
    <t>山口県大島郡周防大島町大字小松１０９１－１</t>
  </si>
  <si>
    <t>山口県周南市学園台</t>
  </si>
  <si>
    <t>山口県宇部市常盤台２－１４－１</t>
  </si>
  <si>
    <t>徳島県</t>
  </si>
  <si>
    <t>徳島県阿南市見能林町青木２６５</t>
  </si>
  <si>
    <t>神山まるごと高等専門学校</t>
  </si>
  <si>
    <t>徳島県名西郡神山町神領字西上角１７５－１</t>
  </si>
  <si>
    <t>香川県</t>
  </si>
  <si>
    <t>香川県高松市勅使町３５５</t>
  </si>
  <si>
    <t>愛媛県</t>
  </si>
  <si>
    <t>愛媛県新居浜市八雲町７－１</t>
  </si>
  <si>
    <t>愛媛県越智郡上島町弓削下弓削１０００番地</t>
  </si>
  <si>
    <t>高知県</t>
  </si>
  <si>
    <t>高知県南国市物部乙２００番１</t>
  </si>
  <si>
    <t>福岡県</t>
  </si>
  <si>
    <t>福岡県北九州市小倉南区志井５－２０－１</t>
  </si>
  <si>
    <t>福岡県久留米市小森野１－１－１</t>
  </si>
  <si>
    <t>福岡県大牟田市東萩尾町１５０</t>
  </si>
  <si>
    <t>長崎県</t>
  </si>
  <si>
    <t>長崎県佐世保市沖新町１の１</t>
  </si>
  <si>
    <t>熊本県</t>
  </si>
  <si>
    <t>熊本県八代市平山新町２６２７</t>
  </si>
  <si>
    <t>大分県</t>
  </si>
  <si>
    <t>大分県大分市大字牧１６６６</t>
  </si>
  <si>
    <t>宮崎県</t>
  </si>
  <si>
    <t>宮崎県都城市吉尾町４７３－１</t>
  </si>
  <si>
    <t>鹿児島県</t>
  </si>
  <si>
    <t>鹿児島県霧島市隼人町真孝１４６０－１</t>
  </si>
  <si>
    <t>沖縄県</t>
  </si>
  <si>
    <t>沖縄県名護市字辺野古９０５</t>
  </si>
  <si>
    <t>G127210108642 </t>
  </si>
  <si>
    <t>G128110109189 </t>
  </si>
  <si>
    <t>G128210109196 </t>
  </si>
  <si>
    <t>G129110109348 </t>
  </si>
  <si>
    <t>G130110109407 </t>
  </si>
  <si>
    <t>G131110109451 </t>
  </si>
  <si>
    <t>G132110109496 </t>
  </si>
  <si>
    <t>G133110109770 </t>
  </si>
  <si>
    <t>G134110110044 </t>
  </si>
  <si>
    <t>G134110110035 </t>
  </si>
  <si>
    <t>G135110110221 </t>
  </si>
  <si>
    <t>G135110110203 </t>
  </si>
  <si>
    <t>G135110110212 </t>
  </si>
  <si>
    <t>G136110110300 </t>
  </si>
  <si>
    <t>G136310000014 </t>
  </si>
  <si>
    <t>G137110110372 </t>
  </si>
  <si>
    <t>G138110110488 </t>
  </si>
  <si>
    <t>G138110110497 </t>
  </si>
  <si>
    <t>G139110110566 </t>
  </si>
  <si>
    <t>G140110111125 </t>
  </si>
  <si>
    <t>G140110111107 </t>
  </si>
  <si>
    <t>G140110111116 </t>
  </si>
  <si>
    <t>G142110111285 </t>
  </si>
  <si>
    <t>G143110111408 </t>
  </si>
  <si>
    <t>G144110111513 </t>
  </si>
  <si>
    <t>G145110111610 </t>
  </si>
  <si>
    <t>G146110111726 </t>
  </si>
  <si>
    <t>G147110111832 </t>
  </si>
  <si>
    <t>本プログラムへの過去の申請状況</t>
    <rPh sb="0" eb="1">
      <t>ホン</t>
    </rPh>
    <rPh sb="8" eb="10">
      <t>カコ</t>
    </rPh>
    <rPh sb="11" eb="13">
      <t>シンセイ</t>
    </rPh>
    <rPh sb="13" eb="15">
      <t>ジョウキョウ</t>
    </rPh>
    <phoneticPr fontId="2"/>
  </si>
  <si>
    <t>リストから選択</t>
    <rPh sb="5" eb="7">
      <t>センタク</t>
    </rPh>
    <phoneticPr fontId="2"/>
  </si>
  <si>
    <t>▲▲学科</t>
    <phoneticPr fontId="2"/>
  </si>
  <si>
    <t>1.本プログラムへの
過去の申請有無</t>
    <rPh sb="2" eb="3">
      <t>ホン</t>
    </rPh>
    <rPh sb="11" eb="13">
      <t>カコ</t>
    </rPh>
    <rPh sb="14" eb="16">
      <t>シンセイ</t>
    </rPh>
    <rPh sb="16" eb="18">
      <t>ウム</t>
    </rPh>
    <phoneticPr fontId="2"/>
  </si>
  <si>
    <t>2.申請したことが
「ある」と回答した方</t>
    <rPh sb="2" eb="4">
      <t>シンセイ</t>
    </rPh>
    <rPh sb="15" eb="17">
      <t>カイトウ</t>
    </rPh>
    <rPh sb="19" eb="20">
      <t>カタ</t>
    </rPh>
    <phoneticPr fontId="2"/>
  </si>
  <si>
    <t>3.「同一のテーマでの申請」と回答した方の内、過去の申請が
採択されている場合は、申請理由を記入ください。</t>
    <rPh sb="3" eb="5">
      <t>ドウイツ</t>
    </rPh>
    <rPh sb="11" eb="13">
      <t>シンセイ</t>
    </rPh>
    <rPh sb="15" eb="17">
      <t>カイトウ</t>
    </rPh>
    <rPh sb="19" eb="20">
      <t>カタ</t>
    </rPh>
    <rPh sb="21" eb="22">
      <t>ウチ</t>
    </rPh>
    <rPh sb="23" eb="25">
      <t>カコ</t>
    </rPh>
    <rPh sb="26" eb="28">
      <t>シンセイ</t>
    </rPh>
    <rPh sb="30" eb="32">
      <t>サイタク</t>
    </rPh>
    <rPh sb="37" eb="39">
      <t>バアイ</t>
    </rPh>
    <rPh sb="41" eb="43">
      <t>シンセイ</t>
    </rPh>
    <rPh sb="43" eb="45">
      <t>リユウ</t>
    </rPh>
    <rPh sb="46" eb="4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</si>
</sst>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名&quot;;[Red]\-#,##0\ &quot;名&quot;"/>
    <numFmt numFmtId="177" formatCode="#,##0&quot;千円&quot;"/>
  </numFmts>
  <fonts count="2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u/>
      <sz val="11"/>
      <color theme="10"/>
      <name val="ＭＳ Ｐゴシック"/>
      <family val="2"/>
      <scheme val="minor"/>
    </font>
    <font>
      <u/>
      <sz val="11"/>
      <color theme="11"/>
      <name val="ＭＳ Ｐゴシック"/>
      <family val="2"/>
      <scheme val="minor"/>
    </font>
    <font>
      <sz val="9"/>
      <color theme="1"/>
      <name val="ＭＳ Ｐゴシック"/>
      <family val="2"/>
      <scheme val="minor"/>
    </font>
    <font>
      <sz val="6"/>
      <name val="ＭＳ Ｐゴシック"/>
      <family val="2"/>
      <charset val="128"/>
      <scheme val="minor"/>
    </font>
    <font>
      <sz val="10.5"/>
      <color rgb="FFFF0000"/>
      <name val="BIZ UDゴシック"/>
      <family val="3"/>
      <charset val="128"/>
    </font>
    <font>
      <sz val="10.5"/>
      <color theme="1"/>
      <name val="BIZ UDゴシック"/>
      <family val="3"/>
      <charset val="128"/>
    </font>
    <font>
      <sz val="10.5"/>
      <color rgb="FF0070C0"/>
      <name val="BIZ UDゴシック"/>
      <family val="3"/>
      <charset val="128"/>
    </font>
    <font>
      <sz val="12"/>
      <color theme="1"/>
      <name val="BIZ UDゴシック"/>
      <family val="3"/>
      <charset val="128"/>
    </font>
    <font>
      <u/>
      <sz val="9"/>
      <color theme="1"/>
      <name val="BIZ UDゴシック"/>
      <family val="3"/>
      <charset val="128"/>
    </font>
    <font>
      <sz val="9"/>
      <color theme="1"/>
      <name val="BIZ UDゴシック"/>
      <family val="3"/>
      <charset val="128"/>
    </font>
    <font>
      <sz val="9"/>
      <name val="BIZ UDゴシック"/>
      <family val="3"/>
      <charset val="128"/>
    </font>
    <font>
      <sz val="10"/>
      <color rgb="FFFF0000"/>
      <name val="BIZ UDゴシック"/>
      <family val="3"/>
      <charset val="128"/>
    </font>
    <font>
      <sz val="9"/>
      <color rgb="FFFF0000"/>
      <name val="BIZ UDゴシック"/>
      <family val="3"/>
      <charset val="128"/>
    </font>
    <font>
      <sz val="10"/>
      <color theme="1"/>
      <name val="BIZ UDゴシック"/>
      <family val="3"/>
      <charset val="128"/>
    </font>
    <font>
      <b/>
      <sz val="9"/>
      <color rgb="FFFF0000"/>
      <name val="BIZ UDゴシック"/>
      <family val="3"/>
      <charset val="128"/>
    </font>
    <font>
      <b/>
      <sz val="9"/>
      <color rgb="FF0070C0"/>
      <name val="BIZ UDゴシック"/>
      <family val="3"/>
      <charset val="128"/>
    </font>
    <font>
      <b/>
      <sz val="9"/>
      <color rgb="FF00B050"/>
      <name val="BIZ UDゴシック"/>
      <family val="3"/>
      <charset val="128"/>
    </font>
    <font>
      <sz val="9"/>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style="thin">
        <color auto="1"/>
      </left>
      <right/>
      <top style="thin">
        <color auto="1"/>
      </top>
      <bottom/>
      <diagonal style="hair">
        <color auto="1"/>
      </diagonal>
    </border>
    <border diagonalUp="1">
      <left/>
      <right/>
      <top style="thin">
        <color auto="1"/>
      </top>
      <bottom/>
      <diagonal style="hair">
        <color auto="1"/>
      </diagonal>
    </border>
    <border diagonalUp="1">
      <left/>
      <right style="thin">
        <color auto="1"/>
      </right>
      <top style="thin">
        <color auto="1"/>
      </top>
      <bottom/>
      <diagonal style="hair">
        <color auto="1"/>
      </diagonal>
    </border>
    <border diagonalUp="1">
      <left style="thin">
        <color auto="1"/>
      </left>
      <right/>
      <top/>
      <bottom style="thin">
        <color auto="1"/>
      </bottom>
      <diagonal style="hair">
        <color auto="1"/>
      </diagonal>
    </border>
    <border diagonalUp="1">
      <left/>
      <right/>
      <top/>
      <bottom style="thin">
        <color auto="1"/>
      </bottom>
      <diagonal style="hair">
        <color auto="1"/>
      </diagonal>
    </border>
    <border diagonalUp="1">
      <left/>
      <right style="thin">
        <color auto="1"/>
      </right>
      <top/>
      <bottom style="thin">
        <color auto="1"/>
      </bottom>
      <diagonal style="hair">
        <color auto="1"/>
      </diagonal>
    </border>
  </borders>
  <cellStyleXfs count="3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52">
    <xf numFmtId="0" fontId="0" fillId="0" borderId="0" xfId="0"/>
    <xf numFmtId="0" fontId="5" fillId="0" borderId="0" xfId="0" applyFont="1" applyAlignment="1">
      <alignment vertical="center"/>
    </xf>
    <xf numFmtId="0" fontId="7" fillId="0" borderId="0" xfId="35" applyFont="1" applyAlignment="1">
      <alignment horizontal="left" vertical="center"/>
    </xf>
    <xf numFmtId="0" fontId="8" fillId="0" borderId="0" xfId="35" applyFont="1">
      <alignment vertical="center"/>
    </xf>
    <xf numFmtId="0" fontId="8" fillId="0" borderId="1" xfId="35" applyFont="1" applyBorder="1">
      <alignment vertical="center"/>
    </xf>
    <xf numFmtId="0" fontId="8" fillId="0" borderId="2" xfId="35" applyFont="1" applyBorder="1">
      <alignment vertical="center"/>
    </xf>
    <xf numFmtId="0" fontId="9" fillId="0" borderId="2" xfId="35" applyFont="1" applyBorder="1" applyAlignment="1">
      <alignment horizontal="right" vertical="center"/>
    </xf>
    <xf numFmtId="0" fontId="8" fillId="0" borderId="3" xfId="35" applyFont="1" applyBorder="1">
      <alignment vertical="center"/>
    </xf>
    <xf numFmtId="0" fontId="10" fillId="0" borderId="0" xfId="35" applyFont="1">
      <alignment vertical="center"/>
    </xf>
    <xf numFmtId="0" fontId="11" fillId="0" borderId="0" xfId="35" applyFont="1" applyAlignment="1">
      <alignment horizontal="right" vertical="center"/>
    </xf>
    <xf numFmtId="0" fontId="12" fillId="0" borderId="0" xfId="35" applyFont="1">
      <alignment vertical="center"/>
    </xf>
    <xf numFmtId="0" fontId="13" fillId="0" borderId="16" xfId="35" applyFont="1" applyBorder="1" applyAlignment="1">
      <alignment horizontal="center" vertical="center" wrapText="1"/>
    </xf>
    <xf numFmtId="0" fontId="15" fillId="0" borderId="17" xfId="35" applyFont="1" applyBorder="1" applyAlignment="1">
      <alignment horizontal="justify" vertical="center" wrapText="1"/>
    </xf>
    <xf numFmtId="0" fontId="15" fillId="0" borderId="17" xfId="35" applyFont="1" applyBorder="1" applyAlignment="1">
      <alignment horizontal="center" vertical="center" wrapText="1"/>
    </xf>
    <xf numFmtId="0" fontId="12" fillId="0" borderId="12" xfId="35" applyFont="1" applyBorder="1" applyAlignment="1">
      <alignment horizontal="center" vertical="center" wrapText="1"/>
    </xf>
    <xf numFmtId="0" fontId="15" fillId="0" borderId="18" xfId="35" applyFont="1" applyBorder="1" applyAlignment="1">
      <alignment vertical="center" wrapText="1"/>
    </xf>
    <xf numFmtId="0" fontId="15" fillId="0" borderId="17" xfId="35" applyFont="1" applyBorder="1" applyAlignment="1">
      <alignment vertical="center" wrapText="1"/>
    </xf>
    <xf numFmtId="0" fontId="12" fillId="0" borderId="1" xfId="35" applyFont="1" applyBorder="1" applyAlignment="1">
      <alignment horizontal="center" vertical="center" textRotation="255" wrapText="1"/>
    </xf>
    <xf numFmtId="0" fontId="12" fillId="0" borderId="1" xfId="35" applyFont="1" applyBorder="1" applyAlignment="1">
      <alignment horizontal="center" vertical="center" wrapText="1"/>
    </xf>
    <xf numFmtId="0" fontId="12" fillId="0" borderId="3" xfId="35" applyFont="1" applyBorder="1" applyAlignment="1">
      <alignment horizontal="center" vertical="center" wrapText="1"/>
    </xf>
    <xf numFmtId="176" fontId="12" fillId="0" borderId="2" xfId="35" applyNumberFormat="1" applyFont="1" applyBorder="1" applyAlignment="1">
      <alignment horizontal="center" vertical="center" shrinkToFit="1"/>
    </xf>
    <xf numFmtId="0" fontId="12" fillId="0" borderId="0" xfId="35" applyFont="1" applyAlignment="1">
      <alignment vertical="center" shrinkToFit="1"/>
    </xf>
    <xf numFmtId="177" fontId="14" fillId="0" borderId="12" xfId="36" applyNumberFormat="1" applyFont="1" applyBorder="1" applyAlignment="1">
      <alignment vertical="center" wrapText="1"/>
    </xf>
    <xf numFmtId="0" fontId="17" fillId="0" borderId="0" xfId="35" applyFont="1">
      <alignment vertical="center"/>
    </xf>
    <xf numFmtId="0" fontId="18" fillId="0" borderId="0" xfId="35" applyFont="1">
      <alignment vertical="center"/>
    </xf>
    <xf numFmtId="0" fontId="19" fillId="0" borderId="0" xfId="35" applyFont="1">
      <alignment vertical="center"/>
    </xf>
    <xf numFmtId="0" fontId="13" fillId="2" borderId="13" xfId="35" applyFont="1" applyFill="1" applyBorder="1" applyAlignment="1">
      <alignment vertical="center" wrapText="1"/>
    </xf>
    <xf numFmtId="0" fontId="13" fillId="2" borderId="8" xfId="35" applyFont="1" applyFill="1" applyBorder="1" applyAlignment="1">
      <alignment vertical="center" wrapText="1"/>
    </xf>
    <xf numFmtId="0" fontId="13" fillId="2" borderId="9" xfId="35" applyFont="1" applyFill="1" applyBorder="1" applyAlignment="1">
      <alignment vertical="center" wrapText="1"/>
    </xf>
    <xf numFmtId="0" fontId="13" fillId="2" borderId="4" xfId="35" applyFont="1" applyFill="1" applyBorder="1" applyAlignment="1">
      <alignment vertical="center" wrapText="1"/>
    </xf>
    <xf numFmtId="0" fontId="13" fillId="2" borderId="5" xfId="35" applyFont="1" applyFill="1" applyBorder="1" applyAlignment="1">
      <alignment vertical="center" wrapText="1"/>
    </xf>
    <xf numFmtId="0" fontId="13" fillId="2" borderId="6" xfId="35" applyFont="1" applyFill="1" applyBorder="1" applyAlignment="1">
      <alignment vertical="center" wrapText="1"/>
    </xf>
    <xf numFmtId="0" fontId="12" fillId="0" borderId="15" xfId="35" applyFont="1" applyBorder="1" applyAlignment="1">
      <alignment horizontal="right" vertical="center" wrapText="1"/>
    </xf>
    <xf numFmtId="0" fontId="14" fillId="0" borderId="15" xfId="35" applyFont="1" applyBorder="1" applyAlignment="1">
      <alignment vertical="center" wrapText="1"/>
    </xf>
    <xf numFmtId="0" fontId="16" fillId="0" borderId="7" xfId="35" applyFont="1" applyBorder="1" applyAlignment="1">
      <alignment vertical="center" wrapText="1"/>
    </xf>
    <xf numFmtId="0" fontId="13" fillId="0" borderId="1" xfId="35" applyFont="1" applyBorder="1" applyAlignment="1">
      <alignment horizontal="center" vertical="center" wrapText="1"/>
    </xf>
    <xf numFmtId="0" fontId="13" fillId="0" borderId="3" xfId="35" applyFont="1" applyBorder="1" applyAlignment="1">
      <alignment horizontal="center" vertical="center" wrapText="1"/>
    </xf>
    <xf numFmtId="0" fontId="13" fillId="0" borderId="1" xfId="35" applyFont="1" applyBorder="1" applyAlignment="1">
      <alignment vertical="center" wrapText="1"/>
    </xf>
    <xf numFmtId="0" fontId="13" fillId="0" borderId="2" xfId="35" applyFont="1" applyBorder="1" applyAlignment="1">
      <alignment vertical="center" wrapText="1"/>
    </xf>
    <xf numFmtId="0" fontId="13" fillId="0" borderId="3" xfId="35" applyFont="1" applyBorder="1" applyAlignment="1">
      <alignment vertical="center" wrapText="1"/>
    </xf>
    <xf numFmtId="0" fontId="12" fillId="0" borderId="2" xfId="35" applyFont="1" applyBorder="1" applyAlignment="1">
      <alignment horizontal="left" vertical="top" wrapText="1"/>
    </xf>
    <xf numFmtId="0" fontId="12" fillId="0" borderId="3" xfId="35" applyFont="1" applyBorder="1" applyAlignment="1">
      <alignment horizontal="left" vertical="top" wrapText="1"/>
    </xf>
    <xf numFmtId="0" fontId="15" fillId="0" borderId="12" xfId="35" applyFont="1" applyBorder="1" applyAlignment="1">
      <alignment horizontal="center" vertical="center" wrapText="1"/>
    </xf>
    <xf numFmtId="0" fontId="13" fillId="2" borderId="5" xfId="35" applyFont="1" applyFill="1" applyBorder="1" applyAlignment="1">
      <alignment horizontal="center" vertical="center" wrapText="1"/>
    </xf>
    <xf numFmtId="0" fontId="13" fillId="2" borderId="6" xfId="35" applyFont="1" applyFill="1" applyBorder="1" applyAlignment="1">
      <alignment horizontal="center" vertical="center" wrapText="1"/>
    </xf>
    <xf numFmtId="0" fontId="13" fillId="0" borderId="7" xfId="35" applyFont="1" applyBorder="1" applyAlignment="1">
      <alignment horizontal="center" vertical="center" wrapText="1"/>
    </xf>
    <xf numFmtId="0" fontId="13" fillId="0" borderId="12" xfId="35" applyFont="1" applyBorder="1" applyAlignment="1">
      <alignment horizontal="center" vertical="center" wrapText="1"/>
    </xf>
    <xf numFmtId="0" fontId="15" fillId="0" borderId="4" xfId="35" quotePrefix="1" applyFont="1" applyBorder="1" applyAlignment="1">
      <alignment horizontal="center" vertical="center" wrapText="1"/>
    </xf>
    <xf numFmtId="0" fontId="15" fillId="0" borderId="6" xfId="35" applyFont="1" applyBorder="1" applyAlignment="1">
      <alignment horizontal="center" vertical="center" wrapText="1"/>
    </xf>
    <xf numFmtId="0" fontId="15" fillId="0" borderId="4" xfId="35" applyFont="1" applyBorder="1" applyAlignment="1">
      <alignment horizontal="center" vertical="center" wrapText="1"/>
    </xf>
    <xf numFmtId="0" fontId="15" fillId="0" borderId="5" xfId="35" applyFont="1" applyBorder="1" applyAlignment="1">
      <alignment horizontal="center" vertical="center" wrapText="1"/>
    </xf>
    <xf numFmtId="0" fontId="15" fillId="0" borderId="0" xfId="35" applyFont="1">
      <alignment vertical="center"/>
    </xf>
    <xf numFmtId="0" fontId="12" fillId="0" borderId="15" xfId="35" applyFont="1" applyBorder="1" applyAlignment="1">
      <alignment horizontal="center" vertical="center" wrapText="1"/>
    </xf>
    <xf numFmtId="0" fontId="5" fillId="0" borderId="0" xfId="0" quotePrefix="1" applyFont="1" applyAlignment="1">
      <alignment vertical="center"/>
    </xf>
    <xf numFmtId="0" fontId="20" fillId="0" borderId="0" xfId="0" applyFont="1" applyAlignment="1">
      <alignment vertical="center"/>
    </xf>
    <xf numFmtId="0" fontId="15" fillId="0" borderId="15" xfId="35" applyFont="1" applyBorder="1" applyAlignment="1">
      <alignment horizontal="center" vertical="center" wrapText="1"/>
    </xf>
    <xf numFmtId="0" fontId="12" fillId="2" borderId="13" xfId="35" applyFont="1" applyFill="1" applyBorder="1" applyAlignment="1">
      <alignment horizontal="center" vertical="center" wrapText="1"/>
    </xf>
    <xf numFmtId="0" fontId="12" fillId="2" borderId="8" xfId="35" applyFont="1" applyFill="1" applyBorder="1" applyAlignment="1">
      <alignment horizontal="center" vertical="center" wrapText="1"/>
    </xf>
    <xf numFmtId="0" fontId="12" fillId="2" borderId="9" xfId="35" applyFont="1" applyFill="1" applyBorder="1" applyAlignment="1">
      <alignment horizontal="center" vertical="center" wrapText="1"/>
    </xf>
    <xf numFmtId="0" fontId="12" fillId="2" borderId="14" xfId="35" applyFont="1" applyFill="1" applyBorder="1" applyAlignment="1">
      <alignment horizontal="center" vertical="center" wrapText="1"/>
    </xf>
    <xf numFmtId="0" fontId="12" fillId="2" borderId="0" xfId="35" applyFont="1" applyFill="1" applyAlignment="1">
      <alignment horizontal="center" vertical="center" wrapText="1"/>
    </xf>
    <xf numFmtId="0" fontId="12" fillId="2" borderId="11" xfId="35" applyFont="1" applyFill="1" applyBorder="1" applyAlignment="1">
      <alignment horizontal="center" vertical="center" wrapText="1"/>
    </xf>
    <xf numFmtId="0" fontId="12" fillId="2" borderId="4" xfId="35" applyFont="1" applyFill="1" applyBorder="1" applyAlignment="1">
      <alignment horizontal="center" vertical="center" wrapText="1"/>
    </xf>
    <xf numFmtId="0" fontId="12" fillId="2" borderId="5" xfId="35" applyFont="1" applyFill="1" applyBorder="1" applyAlignment="1">
      <alignment horizontal="center" vertical="center" wrapText="1"/>
    </xf>
    <xf numFmtId="0" fontId="12" fillId="2" borderId="6" xfId="35" applyFont="1" applyFill="1" applyBorder="1" applyAlignment="1">
      <alignment horizontal="center" vertical="center" wrapText="1"/>
    </xf>
    <xf numFmtId="0" fontId="13" fillId="0" borderId="15" xfId="35" applyFont="1" applyBorder="1" applyAlignment="1">
      <alignment horizontal="center" vertical="center" wrapText="1"/>
    </xf>
    <xf numFmtId="0" fontId="12" fillId="0" borderId="15" xfId="35" applyFont="1" applyBorder="1" applyAlignment="1">
      <alignment horizontal="center" vertical="center" wrapText="1"/>
    </xf>
    <xf numFmtId="38" fontId="14" fillId="0" borderId="21" xfId="36" applyFont="1" applyBorder="1" applyAlignment="1">
      <alignment horizontal="center" vertical="center" wrapText="1"/>
    </xf>
    <xf numFmtId="38" fontId="14" fillId="0" borderId="22" xfId="36" applyFont="1" applyBorder="1" applyAlignment="1">
      <alignment horizontal="center" vertical="center" wrapText="1"/>
    </xf>
    <xf numFmtId="38" fontId="14" fillId="0" borderId="23" xfId="36" applyFont="1" applyBorder="1" applyAlignment="1">
      <alignment horizontal="center" vertical="center" wrapText="1"/>
    </xf>
    <xf numFmtId="38" fontId="14" fillId="0" borderId="24" xfId="36" applyFont="1" applyBorder="1" applyAlignment="1">
      <alignment horizontal="center" vertical="center" wrapText="1"/>
    </xf>
    <xf numFmtId="38" fontId="14" fillId="0" borderId="25" xfId="36" applyFont="1" applyBorder="1" applyAlignment="1">
      <alignment horizontal="center" vertical="center" wrapText="1"/>
    </xf>
    <xf numFmtId="38" fontId="14" fillId="0" borderId="26" xfId="36" applyFont="1" applyBorder="1" applyAlignment="1">
      <alignment horizontal="center" vertical="center" wrapText="1"/>
    </xf>
    <xf numFmtId="0" fontId="13" fillId="0" borderId="16" xfId="35" applyFont="1" applyBorder="1" applyAlignment="1">
      <alignment horizontal="center" vertical="center" wrapText="1"/>
    </xf>
    <xf numFmtId="0" fontId="13" fillId="0" borderId="20" xfId="35" applyFont="1" applyBorder="1" applyAlignment="1">
      <alignment horizontal="center" vertical="center" wrapText="1"/>
    </xf>
    <xf numFmtId="0" fontId="15" fillId="0" borderId="17" xfId="35" applyFont="1" applyBorder="1" applyAlignment="1">
      <alignment horizontal="center" vertical="center" wrapText="1"/>
    </xf>
    <xf numFmtId="0" fontId="13" fillId="2" borderId="13" xfId="35" applyFont="1" applyFill="1" applyBorder="1" applyAlignment="1">
      <alignment horizontal="center" vertical="center" wrapText="1"/>
    </xf>
    <xf numFmtId="0" fontId="13" fillId="2" borderId="8" xfId="35" applyFont="1" applyFill="1" applyBorder="1" applyAlignment="1">
      <alignment horizontal="center" vertical="center" wrapText="1"/>
    </xf>
    <xf numFmtId="0" fontId="13" fillId="2" borderId="9" xfId="35" applyFont="1" applyFill="1" applyBorder="1" applyAlignment="1">
      <alignment horizontal="center" vertical="center" wrapText="1"/>
    </xf>
    <xf numFmtId="0" fontId="13" fillId="2" borderId="4" xfId="35" applyFont="1" applyFill="1" applyBorder="1" applyAlignment="1">
      <alignment horizontal="center" vertical="center" wrapText="1"/>
    </xf>
    <xf numFmtId="0" fontId="13" fillId="2" borderId="5" xfId="35" applyFont="1" applyFill="1" applyBorder="1" applyAlignment="1">
      <alignment horizontal="center" vertical="center" wrapText="1"/>
    </xf>
    <xf numFmtId="0" fontId="13" fillId="2" borderId="6" xfId="35" applyFont="1" applyFill="1" applyBorder="1" applyAlignment="1">
      <alignment horizontal="center" vertical="center" wrapText="1"/>
    </xf>
    <xf numFmtId="0" fontId="15" fillId="0" borderId="17" xfId="35" quotePrefix="1" applyFont="1" applyBorder="1" applyAlignment="1">
      <alignment horizontal="center" vertical="center" wrapText="1"/>
    </xf>
    <xf numFmtId="0" fontId="10" fillId="0" borderId="0" xfId="35" applyFont="1" applyAlignment="1">
      <alignment horizontal="center" vertical="center"/>
    </xf>
    <xf numFmtId="0" fontId="13" fillId="0" borderId="1" xfId="35" applyFont="1" applyBorder="1" applyAlignment="1">
      <alignment horizontal="center" vertical="center" wrapText="1"/>
    </xf>
    <xf numFmtId="0" fontId="13" fillId="0" borderId="3" xfId="35" applyFont="1" applyBorder="1" applyAlignment="1">
      <alignment horizontal="center" vertical="center" wrapText="1"/>
    </xf>
    <xf numFmtId="0" fontId="15" fillId="0" borderId="15" xfId="35" applyFont="1" applyBorder="1" applyAlignment="1">
      <alignment horizontal="justify"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2" fillId="0" borderId="13" xfId="35" applyFont="1" applyBorder="1" applyAlignment="1">
      <alignment horizontal="center" vertical="center" wrapText="1"/>
    </xf>
    <xf numFmtId="0" fontId="12" fillId="0" borderId="9" xfId="35" applyFont="1" applyBorder="1" applyAlignment="1">
      <alignment horizontal="center" vertical="center" wrapText="1"/>
    </xf>
    <xf numFmtId="0" fontId="12" fillId="0" borderId="4" xfId="35" applyFont="1" applyBorder="1" applyAlignment="1">
      <alignment horizontal="center" vertical="center" wrapText="1"/>
    </xf>
    <xf numFmtId="0" fontId="12" fillId="0" borderId="6" xfId="35" applyFont="1" applyBorder="1" applyAlignment="1">
      <alignment horizontal="center" vertical="center" wrapText="1"/>
    </xf>
    <xf numFmtId="177" fontId="15" fillId="0" borderId="7" xfId="35" applyNumberFormat="1" applyFont="1" applyBorder="1" applyAlignment="1">
      <alignment horizontal="center" vertical="center" wrapText="1"/>
    </xf>
    <xf numFmtId="0" fontId="15" fillId="0" borderId="7" xfId="35" applyFont="1" applyBorder="1" applyAlignment="1">
      <alignment horizontal="center" vertical="center" wrapText="1"/>
    </xf>
    <xf numFmtId="0" fontId="15" fillId="0" borderId="12" xfId="35" applyFont="1" applyBorder="1" applyAlignment="1">
      <alignment horizontal="center" vertical="center" wrapText="1"/>
    </xf>
    <xf numFmtId="0" fontId="12" fillId="0" borderId="1" xfId="35" applyFont="1" applyBorder="1" applyAlignment="1">
      <alignment horizontal="center" vertical="center" wrapText="1"/>
    </xf>
    <xf numFmtId="0" fontId="12" fillId="0" borderId="3" xfId="35" applyFont="1" applyBorder="1" applyAlignment="1">
      <alignment horizontal="center" vertical="center" wrapText="1"/>
    </xf>
    <xf numFmtId="0" fontId="12" fillId="0" borderId="2" xfId="35" applyFont="1" applyBorder="1" applyAlignment="1">
      <alignment horizontal="center" vertical="center" wrapText="1"/>
    </xf>
    <xf numFmtId="0" fontId="13" fillId="2" borderId="7" xfId="35" applyFont="1" applyFill="1" applyBorder="1" applyAlignment="1">
      <alignment horizontal="center" vertical="center" wrapText="1"/>
    </xf>
    <xf numFmtId="0" fontId="13" fillId="2" borderId="12" xfId="35" applyFont="1" applyFill="1" applyBorder="1" applyAlignment="1">
      <alignment horizontal="center" vertical="center" wrapText="1"/>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4" xfId="35" applyFont="1" applyBorder="1" applyAlignment="1">
      <alignment vertical="top" wrapText="1"/>
    </xf>
    <xf numFmtId="0" fontId="13" fillId="0" borderId="5" xfId="35" applyFont="1" applyBorder="1" applyAlignment="1">
      <alignment vertical="top" wrapText="1"/>
    </xf>
    <xf numFmtId="0" fontId="13" fillId="0" borderId="6" xfId="35" applyFont="1" applyBorder="1" applyAlignment="1">
      <alignment vertical="top" wrapText="1"/>
    </xf>
    <xf numFmtId="0" fontId="13" fillId="0" borderId="1" xfId="35" applyFont="1" applyBorder="1" applyAlignment="1">
      <alignment vertical="top" wrapText="1"/>
    </xf>
    <xf numFmtId="0" fontId="13" fillId="0" borderId="2" xfId="35" applyFont="1" applyBorder="1" applyAlignment="1">
      <alignment vertical="top" wrapText="1"/>
    </xf>
    <xf numFmtId="0" fontId="13" fillId="0" borderId="3" xfId="35" applyFont="1" applyBorder="1" applyAlignment="1">
      <alignment vertical="top" wrapText="1"/>
    </xf>
    <xf numFmtId="0" fontId="13" fillId="0" borderId="2" xfId="35" applyFont="1" applyBorder="1" applyAlignment="1">
      <alignment horizontal="center" vertical="center" wrapText="1"/>
    </xf>
    <xf numFmtId="0" fontId="13" fillId="0" borderId="1" xfId="35" applyFont="1" applyBorder="1" applyAlignment="1">
      <alignment horizontal="left" vertical="center" wrapText="1"/>
    </xf>
    <xf numFmtId="0" fontId="13" fillId="0" borderId="2" xfId="35" applyFont="1" applyBorder="1" applyAlignment="1">
      <alignment horizontal="left" vertical="center" wrapText="1"/>
    </xf>
    <xf numFmtId="0" fontId="13" fillId="0" borderId="1" xfId="35" applyFont="1" applyBorder="1" applyAlignment="1">
      <alignment horizontal="center" vertical="center"/>
    </xf>
    <xf numFmtId="0" fontId="13" fillId="0" borderId="3" xfId="35" applyFont="1" applyBorder="1" applyAlignment="1">
      <alignment horizontal="center" vertical="center"/>
    </xf>
    <xf numFmtId="0" fontId="13" fillId="0" borderId="1" xfId="35" applyFont="1" applyBorder="1" applyAlignment="1">
      <alignment vertical="center" wrapText="1"/>
    </xf>
    <xf numFmtId="0" fontId="13" fillId="0" borderId="2" xfId="35" applyFont="1" applyBorder="1" applyAlignment="1">
      <alignment vertical="center" wrapText="1"/>
    </xf>
    <xf numFmtId="0" fontId="13" fillId="0" borderId="3" xfId="35" applyFont="1" applyBorder="1" applyAlignment="1">
      <alignment vertical="center" wrapText="1"/>
    </xf>
    <xf numFmtId="0" fontId="13" fillId="0" borderId="3" xfId="35" applyFont="1" applyBorder="1" applyAlignment="1">
      <alignment horizontal="left" vertical="center" wrapText="1"/>
    </xf>
    <xf numFmtId="0" fontId="13" fillId="0" borderId="15" xfId="35" applyFont="1" applyBorder="1" applyAlignment="1">
      <alignment horizontal="left" vertical="center"/>
    </xf>
    <xf numFmtId="0" fontId="12" fillId="0" borderId="2" xfId="35" applyFont="1" applyBorder="1" applyAlignment="1">
      <alignment horizontal="center" vertical="center" shrinkToFit="1"/>
    </xf>
    <xf numFmtId="0" fontId="12" fillId="2" borderId="1" xfId="35" applyFont="1" applyFill="1" applyBorder="1" applyAlignment="1">
      <alignment horizontal="center" vertical="center" shrinkToFit="1"/>
    </xf>
    <xf numFmtId="0" fontId="12" fillId="2" borderId="2" xfId="35" applyFont="1" applyFill="1" applyBorder="1" applyAlignment="1">
      <alignment horizontal="center" vertical="center" shrinkToFit="1"/>
    </xf>
    <xf numFmtId="0" fontId="12" fillId="2" borderId="3" xfId="35" applyFont="1" applyFill="1" applyBorder="1" applyAlignment="1">
      <alignment horizontal="center" vertical="center" shrinkToFit="1"/>
    </xf>
    <xf numFmtId="0" fontId="15" fillId="0" borderId="18" xfId="35" applyFont="1" applyBorder="1" applyAlignment="1">
      <alignment horizontal="center" vertical="center" wrapText="1"/>
    </xf>
    <xf numFmtId="0" fontId="15" fillId="0" borderId="10" xfId="35" applyFont="1" applyBorder="1" applyAlignment="1">
      <alignment horizontal="center" vertical="center" wrapText="1"/>
    </xf>
    <xf numFmtId="0" fontId="12" fillId="0" borderId="18" xfId="35" applyFont="1" applyBorder="1" applyAlignment="1">
      <alignment horizontal="center" vertical="center" wrapText="1"/>
    </xf>
    <xf numFmtId="0" fontId="12" fillId="0" borderId="19" xfId="35" applyFont="1" applyBorder="1" applyAlignment="1">
      <alignment horizontal="center" vertical="center" wrapText="1"/>
    </xf>
    <xf numFmtId="0" fontId="12" fillId="0" borderId="17" xfId="35" applyFont="1" applyBorder="1" applyAlignment="1">
      <alignment horizontal="center" vertical="center" wrapText="1"/>
    </xf>
    <xf numFmtId="0" fontId="12" fillId="0" borderId="1" xfId="35" applyFont="1" applyBorder="1" applyAlignment="1">
      <alignment horizontal="center" vertical="top" wrapText="1"/>
    </xf>
    <xf numFmtId="0" fontId="12" fillId="0" borderId="3" xfId="35" applyFont="1" applyBorder="1" applyAlignment="1">
      <alignment horizontal="center" vertical="top" wrapText="1"/>
    </xf>
    <xf numFmtId="0" fontId="15" fillId="0" borderId="1" xfId="35" applyFont="1" applyBorder="1" applyAlignment="1">
      <alignment horizontal="center" vertical="center" wrapText="1"/>
    </xf>
    <xf numFmtId="0" fontId="15" fillId="0" borderId="3" xfId="35" applyFont="1" applyBorder="1" applyAlignment="1">
      <alignment horizontal="center" vertical="center" wrapText="1"/>
    </xf>
    <xf numFmtId="0" fontId="12" fillId="0" borderId="2" xfId="35" applyFont="1" applyBorder="1" applyAlignment="1">
      <alignment horizontal="center" vertical="top" wrapText="1"/>
    </xf>
    <xf numFmtId="0" fontId="15" fillId="0" borderId="1" xfId="35" applyFont="1" applyBorder="1" applyAlignment="1">
      <alignment horizontal="center" vertical="top" wrapText="1"/>
    </xf>
    <xf numFmtId="0" fontId="15" fillId="0" borderId="2" xfId="35" applyFont="1" applyBorder="1" applyAlignment="1">
      <alignment horizontal="center" vertical="top" wrapText="1"/>
    </xf>
    <xf numFmtId="0" fontId="15" fillId="0" borderId="3" xfId="35" applyFont="1" applyBorder="1" applyAlignment="1">
      <alignment horizontal="center" vertical="top" wrapText="1"/>
    </xf>
    <xf numFmtId="0" fontId="15" fillId="0" borderId="15" xfId="35" applyFont="1" applyBorder="1" applyAlignment="1">
      <alignment vertical="top" wrapText="1"/>
    </xf>
    <xf numFmtId="0" fontId="15" fillId="0" borderId="4" xfId="35" applyFont="1" applyBorder="1" applyAlignment="1">
      <alignment vertical="top" wrapText="1"/>
    </xf>
    <xf numFmtId="0" fontId="15" fillId="0" borderId="5" xfId="35" applyFont="1" applyBorder="1" applyAlignment="1">
      <alignment vertical="top" wrapText="1"/>
    </xf>
    <xf numFmtId="0" fontId="15" fillId="0" borderId="6" xfId="35" applyFont="1" applyBorder="1" applyAlignment="1">
      <alignment vertical="top" wrapText="1"/>
    </xf>
    <xf numFmtId="0" fontId="13" fillId="0" borderId="1" xfId="35" applyFont="1" applyBorder="1" applyAlignment="1">
      <alignment horizontal="left" vertical="center"/>
    </xf>
    <xf numFmtId="0" fontId="13" fillId="0" borderId="2" xfId="35" applyFont="1" applyBorder="1" applyAlignment="1">
      <alignment horizontal="left" vertical="center"/>
    </xf>
    <xf numFmtId="0" fontId="13" fillId="0" borderId="3" xfId="35" applyFont="1" applyBorder="1" applyAlignment="1">
      <alignment horizontal="left" vertical="center"/>
    </xf>
    <xf numFmtId="0" fontId="13" fillId="0" borderId="15" xfId="35" applyFont="1" applyBorder="1" applyAlignment="1">
      <alignment vertical="center" wrapText="1"/>
    </xf>
    <xf numFmtId="0" fontId="13" fillId="0" borderId="15" xfId="35" applyFont="1" applyBorder="1" applyAlignment="1">
      <alignment vertical="top" wrapText="1"/>
    </xf>
    <xf numFmtId="0" fontId="12" fillId="0" borderId="2" xfId="35" applyFont="1" applyBorder="1" applyAlignment="1">
      <alignment horizontal="left" vertical="top" wrapText="1"/>
    </xf>
    <xf numFmtId="0" fontId="12" fillId="0" borderId="3" xfId="35" applyFont="1" applyBorder="1" applyAlignment="1">
      <alignment horizontal="left" vertical="top" wrapText="1"/>
    </xf>
    <xf numFmtId="0" fontId="12" fillId="0" borderId="7" xfId="35" applyFont="1" applyBorder="1" applyAlignment="1">
      <alignment horizontal="center" vertical="center" textRotation="255" wrapText="1"/>
    </xf>
    <xf numFmtId="0" fontId="12" fillId="0" borderId="10" xfId="35" applyFont="1" applyBorder="1" applyAlignment="1">
      <alignment horizontal="center" vertical="center" textRotation="255" wrapText="1"/>
    </xf>
  </cellXfs>
  <cellStyles count="37">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桁区切り 2" xfId="36" xr:uid="{00000000-0005-0000-0000-000011000000}"/>
    <cellStyle name="標準" xfId="0" builtinId="0"/>
    <cellStyle name="標準 2" xfId="35" xr:uid="{00000000-0005-0000-0000-000013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3"/>
  <sheetViews>
    <sheetView tabSelected="1" view="pageBreakPreview" zoomScaleNormal="100" zoomScaleSheetLayoutView="100" workbookViewId="0"/>
  </sheetViews>
  <sheetFormatPr defaultColWidth="9" defaultRowHeight="12" x14ac:dyDescent="0.15"/>
  <cols>
    <col min="1" max="1" width="4.125" style="10" customWidth="1"/>
    <col min="2" max="2" width="9.125" style="10" customWidth="1"/>
    <col min="3" max="3" width="12" style="10" customWidth="1"/>
    <col min="4" max="4" width="4.625" style="10" customWidth="1"/>
    <col min="5" max="5" width="16" style="10" customWidth="1"/>
    <col min="6" max="6" width="4.625" style="10" customWidth="1"/>
    <col min="7" max="7" width="8.875" style="10" customWidth="1"/>
    <col min="8" max="8" width="4" style="10" customWidth="1"/>
    <col min="9" max="9" width="4.625" style="10" customWidth="1"/>
    <col min="10" max="10" width="5.125" style="10" customWidth="1"/>
    <col min="11" max="11" width="5.5" style="10" customWidth="1"/>
    <col min="12" max="12" width="4.625" style="10" customWidth="1"/>
    <col min="13" max="13" width="9.375" style="10" customWidth="1"/>
    <col min="14" max="14" width="4.625" style="10" customWidth="1"/>
    <col min="15" max="16384" width="9" style="10"/>
  </cols>
  <sheetData>
    <row r="1" spans="1:14" s="3" customFormat="1" ht="19.5" customHeight="1" x14ac:dyDescent="0.15">
      <c r="A1" s="2" t="s">
        <v>115</v>
      </c>
      <c r="K1" s="4" t="s">
        <v>2</v>
      </c>
      <c r="L1" s="5"/>
      <c r="M1" s="6" t="str">
        <f ca="1">LEFT(MID(CELL("filename",A1),FIND("[",CELL("filename",A1))+1,FIND("]",CELL("filename",A1))-FIND("[",CELL("filename",A1))-1),4)</f>
        <v>0000</v>
      </c>
      <c r="N1" s="7"/>
    </row>
    <row r="2" spans="1:14" s="8" customFormat="1" ht="24" customHeight="1" x14ac:dyDescent="0.15">
      <c r="A2" s="83" t="s">
        <v>137</v>
      </c>
      <c r="B2" s="83"/>
      <c r="C2" s="83"/>
      <c r="D2" s="83"/>
      <c r="E2" s="83"/>
      <c r="F2" s="83"/>
      <c r="G2" s="83"/>
      <c r="H2" s="83"/>
      <c r="I2" s="83"/>
      <c r="J2" s="83"/>
      <c r="K2" s="83"/>
      <c r="L2" s="83"/>
      <c r="M2" s="83"/>
      <c r="N2" s="83"/>
    </row>
    <row r="3" spans="1:14" ht="12" customHeight="1" x14ac:dyDescent="0.15">
      <c r="A3" s="9" ph="1"/>
    </row>
    <row r="4" spans="1:14" ht="21" hidden="1" customHeight="1" x14ac:dyDescent="0.15">
      <c r="A4" s="87"/>
      <c r="B4" s="88"/>
      <c r="C4" s="89"/>
      <c r="D4" s="90"/>
      <c r="E4" s="90"/>
      <c r="F4" s="90"/>
      <c r="G4" s="104"/>
      <c r="H4" s="105"/>
      <c r="I4" s="89"/>
      <c r="J4" s="90"/>
      <c r="K4" s="90"/>
      <c r="L4" s="90"/>
      <c r="M4" s="90"/>
      <c r="N4" s="91"/>
    </row>
    <row r="5" spans="1:14" ht="21" customHeight="1" x14ac:dyDescent="0.15">
      <c r="A5" s="87" t="s">
        <v>110</v>
      </c>
      <c r="B5" s="88"/>
      <c r="C5" s="89" t="s">
        <v>107</v>
      </c>
      <c r="D5" s="90"/>
      <c r="E5" s="90"/>
      <c r="F5" s="90"/>
      <c r="G5" s="90"/>
      <c r="H5" s="90"/>
      <c r="I5" s="90"/>
      <c r="J5" s="90"/>
      <c r="K5" s="90"/>
      <c r="L5" s="90"/>
      <c r="M5" s="90"/>
      <c r="N5" s="91"/>
    </row>
    <row r="6" spans="1:14" ht="36" customHeight="1" x14ac:dyDescent="0.15">
      <c r="A6" s="84" t="s">
        <v>132</v>
      </c>
      <c r="B6" s="85"/>
      <c r="C6" s="86" t="s">
        <v>73</v>
      </c>
      <c r="D6" s="86"/>
      <c r="E6" s="86"/>
      <c r="F6" s="86"/>
      <c r="G6" s="86"/>
      <c r="H6" s="86"/>
      <c r="I6" s="86"/>
      <c r="J6" s="86"/>
      <c r="K6" s="86"/>
      <c r="L6" s="86"/>
      <c r="M6" s="86"/>
      <c r="N6" s="86"/>
    </row>
    <row r="7" spans="1:14" ht="12" customHeight="1" x14ac:dyDescent="0.15">
      <c r="A7" s="92" t="s">
        <v>74</v>
      </c>
      <c r="B7" s="93"/>
      <c r="C7" s="96">
        <f>+G60</f>
        <v>200</v>
      </c>
      <c r="D7" s="97"/>
      <c r="E7" s="26"/>
      <c r="F7" s="27"/>
      <c r="G7" s="27"/>
      <c r="H7" s="27"/>
      <c r="I7" s="27"/>
      <c r="J7" s="27"/>
      <c r="K7" s="27"/>
      <c r="L7" s="27"/>
      <c r="M7" s="27"/>
      <c r="N7" s="28"/>
    </row>
    <row r="8" spans="1:14" ht="12" customHeight="1" x14ac:dyDescent="0.15">
      <c r="A8" s="94"/>
      <c r="B8" s="95"/>
      <c r="C8" s="98"/>
      <c r="D8" s="98"/>
      <c r="E8" s="29"/>
      <c r="F8" s="30"/>
      <c r="G8" s="30"/>
      <c r="H8" s="30"/>
      <c r="I8" s="30"/>
      <c r="J8" s="30"/>
      <c r="K8" s="30"/>
      <c r="L8" s="30"/>
      <c r="M8" s="30"/>
      <c r="N8" s="31"/>
    </row>
    <row r="9" spans="1:14" ht="19.5" customHeight="1" x14ac:dyDescent="0.15">
      <c r="A9" s="66" t="s">
        <v>102</v>
      </c>
      <c r="B9" s="66"/>
      <c r="C9" s="73" t="s">
        <v>75</v>
      </c>
      <c r="D9" s="73"/>
      <c r="E9" s="73" t="s">
        <v>76</v>
      </c>
      <c r="F9" s="73"/>
      <c r="G9" s="11" t="s">
        <v>77</v>
      </c>
      <c r="H9" s="73" t="s">
        <v>78</v>
      </c>
      <c r="I9" s="73"/>
      <c r="J9" s="73"/>
      <c r="K9" s="73" t="s">
        <v>79</v>
      </c>
      <c r="L9" s="73"/>
      <c r="M9" s="73"/>
      <c r="N9" s="11" t="s">
        <v>80</v>
      </c>
    </row>
    <row r="10" spans="1:14" ht="28.5" customHeight="1" x14ac:dyDescent="0.15">
      <c r="A10" s="66"/>
      <c r="B10" s="66"/>
      <c r="C10" s="75" t="s">
        <v>103</v>
      </c>
      <c r="D10" s="75"/>
      <c r="E10" s="75" t="s">
        <v>81</v>
      </c>
      <c r="F10" s="75"/>
      <c r="G10" s="12" t="s">
        <v>82</v>
      </c>
      <c r="H10" s="75" t="s">
        <v>83</v>
      </c>
      <c r="I10" s="75"/>
      <c r="J10" s="75"/>
      <c r="K10" s="75" t="s">
        <v>84</v>
      </c>
      <c r="L10" s="75"/>
      <c r="M10" s="75"/>
      <c r="N10" s="13">
        <v>0</v>
      </c>
    </row>
    <row r="11" spans="1:14" ht="15" customHeight="1" x14ac:dyDescent="0.15">
      <c r="A11" s="66"/>
      <c r="B11" s="66"/>
      <c r="C11" s="73" t="s">
        <v>85</v>
      </c>
      <c r="D11" s="73"/>
      <c r="E11" s="73"/>
      <c r="F11" s="73"/>
      <c r="G11" s="73"/>
      <c r="H11" s="73" t="s">
        <v>86</v>
      </c>
      <c r="I11" s="73"/>
      <c r="J11" s="73"/>
      <c r="K11" s="73"/>
      <c r="L11" s="76"/>
      <c r="M11" s="77"/>
      <c r="N11" s="78"/>
    </row>
    <row r="12" spans="1:14" ht="24.75" customHeight="1" x14ac:dyDescent="0.15">
      <c r="A12" s="66"/>
      <c r="B12" s="66"/>
      <c r="C12" s="82" t="s">
        <v>138</v>
      </c>
      <c r="D12" s="75"/>
      <c r="E12" s="75"/>
      <c r="F12" s="75"/>
      <c r="G12" s="75"/>
      <c r="H12" s="75" t="s">
        <v>87</v>
      </c>
      <c r="I12" s="75"/>
      <c r="J12" s="75"/>
      <c r="K12" s="75"/>
      <c r="L12" s="79"/>
      <c r="M12" s="80"/>
      <c r="N12" s="81"/>
    </row>
    <row r="13" spans="1:14" ht="24.75" customHeight="1" x14ac:dyDescent="0.15">
      <c r="A13" s="65" t="s">
        <v>133</v>
      </c>
      <c r="B13" s="65"/>
      <c r="C13" s="73" t="s">
        <v>121</v>
      </c>
      <c r="D13" s="73"/>
      <c r="E13" s="73" t="s">
        <v>76</v>
      </c>
      <c r="F13" s="73"/>
      <c r="G13" s="11" t="s">
        <v>77</v>
      </c>
      <c r="H13" s="73" t="s">
        <v>78</v>
      </c>
      <c r="I13" s="73"/>
      <c r="J13" s="73"/>
      <c r="K13" s="73" t="s">
        <v>79</v>
      </c>
      <c r="L13" s="73"/>
      <c r="M13" s="73"/>
      <c r="N13" s="102"/>
    </row>
    <row r="14" spans="1:14" ht="24.75" customHeight="1" x14ac:dyDescent="0.15">
      <c r="A14" s="65"/>
      <c r="B14" s="65"/>
      <c r="C14" s="74" t="s">
        <v>106</v>
      </c>
      <c r="D14" s="74"/>
      <c r="E14" s="75" t="s">
        <v>309</v>
      </c>
      <c r="F14" s="75"/>
      <c r="G14" s="12" t="s">
        <v>82</v>
      </c>
      <c r="H14" s="75" t="s">
        <v>83</v>
      </c>
      <c r="I14" s="75"/>
      <c r="J14" s="75"/>
      <c r="K14" s="75" t="s">
        <v>84</v>
      </c>
      <c r="L14" s="75"/>
      <c r="M14" s="75"/>
      <c r="N14" s="103"/>
    </row>
    <row r="15" spans="1:14" ht="24.75" customHeight="1" x14ac:dyDescent="0.15">
      <c r="A15" s="65"/>
      <c r="B15" s="65"/>
      <c r="C15" s="73" t="s">
        <v>85</v>
      </c>
      <c r="D15" s="73"/>
      <c r="E15" s="73"/>
      <c r="F15" s="73"/>
      <c r="G15" s="73"/>
      <c r="H15" s="73" t="s">
        <v>86</v>
      </c>
      <c r="I15" s="73"/>
      <c r="J15" s="73"/>
      <c r="K15" s="73"/>
      <c r="L15" s="76"/>
      <c r="M15" s="77"/>
      <c r="N15" s="78"/>
    </row>
    <row r="16" spans="1:14" ht="24.75" customHeight="1" x14ac:dyDescent="0.15">
      <c r="A16" s="65"/>
      <c r="B16" s="65"/>
      <c r="C16" s="82" t="s">
        <v>138</v>
      </c>
      <c r="D16" s="75"/>
      <c r="E16" s="75"/>
      <c r="F16" s="75"/>
      <c r="G16" s="75"/>
      <c r="H16" s="75" t="s">
        <v>87</v>
      </c>
      <c r="I16" s="75"/>
      <c r="J16" s="75"/>
      <c r="K16" s="75"/>
      <c r="L16" s="79"/>
      <c r="M16" s="80"/>
      <c r="N16" s="81"/>
    </row>
    <row r="17" spans="1:14" ht="24.75" hidden="1" customHeight="1" x14ac:dyDescent="0.15">
      <c r="A17" s="45"/>
      <c r="B17" s="46"/>
      <c r="C17" s="47"/>
      <c r="D17" s="48"/>
      <c r="E17" s="49"/>
      <c r="F17" s="48"/>
      <c r="G17" s="42"/>
      <c r="H17" s="49"/>
      <c r="I17" s="50"/>
      <c r="J17" s="48"/>
      <c r="K17" s="49"/>
      <c r="L17" s="43"/>
      <c r="M17" s="43"/>
      <c r="N17" s="44"/>
    </row>
    <row r="18" spans="1:14" ht="23.25" customHeight="1" x14ac:dyDescent="0.15">
      <c r="A18" s="150" t="s">
        <v>123</v>
      </c>
      <c r="B18" s="14"/>
      <c r="C18" s="99" t="s">
        <v>88</v>
      </c>
      <c r="D18" s="100"/>
      <c r="E18" s="99" t="s">
        <v>89</v>
      </c>
      <c r="F18" s="100"/>
      <c r="G18" s="14" t="s">
        <v>90</v>
      </c>
      <c r="H18" s="99" t="s">
        <v>0</v>
      </c>
      <c r="I18" s="101"/>
      <c r="J18" s="100"/>
      <c r="K18" s="99" t="s">
        <v>91</v>
      </c>
      <c r="L18" s="101"/>
      <c r="M18" s="101"/>
      <c r="N18" s="100"/>
    </row>
    <row r="19" spans="1:14" ht="23.25" customHeight="1" x14ac:dyDescent="0.15">
      <c r="A19" s="151"/>
      <c r="B19" s="128" t="s">
        <v>105</v>
      </c>
      <c r="C19" s="127" t="s">
        <v>104</v>
      </c>
      <c r="D19" s="127"/>
      <c r="E19" s="126" t="s">
        <v>92</v>
      </c>
      <c r="F19" s="126"/>
      <c r="G19" s="15" t="s">
        <v>93</v>
      </c>
      <c r="H19" s="126" t="s">
        <v>94</v>
      </c>
      <c r="I19" s="126"/>
      <c r="J19" s="126"/>
      <c r="K19" s="126"/>
      <c r="L19" s="126"/>
      <c r="M19" s="126"/>
      <c r="N19" s="126"/>
    </row>
    <row r="20" spans="1:14" ht="23.25" customHeight="1" x14ac:dyDescent="0.15">
      <c r="A20" s="151"/>
      <c r="B20" s="129"/>
      <c r="C20" s="126"/>
      <c r="D20" s="126"/>
      <c r="E20" s="126"/>
      <c r="F20" s="126"/>
      <c r="G20" s="15"/>
      <c r="H20" s="126"/>
      <c r="I20" s="126"/>
      <c r="J20" s="126"/>
      <c r="K20" s="126"/>
      <c r="L20" s="126"/>
      <c r="M20" s="126"/>
      <c r="N20" s="126"/>
    </row>
    <row r="21" spans="1:14" ht="23.25" customHeight="1" x14ac:dyDescent="0.15">
      <c r="A21" s="151"/>
      <c r="B21" s="129"/>
      <c r="C21" s="126"/>
      <c r="D21" s="126"/>
      <c r="E21" s="126"/>
      <c r="F21" s="126"/>
      <c r="G21" s="15"/>
      <c r="H21" s="126"/>
      <c r="I21" s="126"/>
      <c r="J21" s="126"/>
      <c r="K21" s="126"/>
      <c r="L21" s="126"/>
      <c r="M21" s="126"/>
      <c r="N21" s="126"/>
    </row>
    <row r="22" spans="1:14" ht="23.25" customHeight="1" x14ac:dyDescent="0.15">
      <c r="A22" s="151"/>
      <c r="B22" s="129"/>
      <c r="C22" s="126"/>
      <c r="D22" s="126"/>
      <c r="E22" s="126"/>
      <c r="F22" s="126"/>
      <c r="G22" s="15"/>
      <c r="H22" s="126"/>
      <c r="I22" s="126"/>
      <c r="J22" s="126"/>
      <c r="K22" s="126"/>
      <c r="L22" s="126"/>
      <c r="M22" s="126"/>
      <c r="N22" s="126"/>
    </row>
    <row r="23" spans="1:14" ht="23.25" customHeight="1" x14ac:dyDescent="0.15">
      <c r="A23" s="151"/>
      <c r="B23" s="130"/>
      <c r="C23" s="127"/>
      <c r="D23" s="127"/>
      <c r="E23" s="75"/>
      <c r="F23" s="75"/>
      <c r="G23" s="16"/>
      <c r="H23" s="75"/>
      <c r="I23" s="75"/>
      <c r="J23" s="75"/>
      <c r="K23" s="75"/>
      <c r="L23" s="75"/>
      <c r="M23" s="75"/>
      <c r="N23" s="75"/>
    </row>
    <row r="24" spans="1:14" ht="24.75" customHeight="1" x14ac:dyDescent="0.15">
      <c r="A24" s="17"/>
      <c r="B24" s="148" t="s">
        <v>127</v>
      </c>
      <c r="C24" s="148"/>
      <c r="D24" s="148"/>
      <c r="E24" s="148"/>
      <c r="F24" s="148"/>
      <c r="G24" s="148"/>
      <c r="H24" s="148"/>
      <c r="I24" s="148"/>
      <c r="J24" s="148"/>
      <c r="K24" s="148"/>
      <c r="L24" s="148"/>
      <c r="M24" s="148"/>
      <c r="N24" s="149"/>
    </row>
    <row r="25" spans="1:14" ht="24.75" hidden="1" customHeight="1" x14ac:dyDescent="0.15">
      <c r="A25" s="17"/>
      <c r="B25" s="40"/>
      <c r="C25" s="40"/>
      <c r="D25" s="40"/>
      <c r="E25" s="40"/>
      <c r="F25" s="40"/>
      <c r="G25" s="40"/>
      <c r="H25" s="40"/>
      <c r="I25" s="40"/>
      <c r="J25" s="40"/>
      <c r="K25" s="40"/>
      <c r="L25" s="40"/>
      <c r="M25" s="40"/>
      <c r="N25" s="41"/>
    </row>
    <row r="26" spans="1:14" ht="24.75" hidden="1" customHeight="1" x14ac:dyDescent="0.15">
      <c r="A26" s="17"/>
      <c r="B26" s="40"/>
      <c r="C26" s="40"/>
      <c r="D26" s="40"/>
      <c r="E26" s="40"/>
      <c r="F26" s="40"/>
      <c r="G26" s="40"/>
      <c r="H26" s="40"/>
      <c r="I26" s="40"/>
      <c r="J26" s="40"/>
      <c r="K26" s="40"/>
      <c r="L26" s="40"/>
      <c r="M26" s="40"/>
      <c r="N26" s="41"/>
    </row>
    <row r="27" spans="1:14" ht="24.75" hidden="1" customHeight="1" x14ac:dyDescent="0.15">
      <c r="A27" s="17"/>
      <c r="B27" s="40"/>
      <c r="C27" s="40"/>
      <c r="D27" s="40"/>
      <c r="E27" s="40"/>
      <c r="F27" s="40"/>
      <c r="G27" s="40"/>
      <c r="H27" s="40"/>
      <c r="I27" s="40"/>
      <c r="J27" s="40"/>
      <c r="K27" s="40"/>
      <c r="L27" s="40"/>
      <c r="M27" s="40"/>
      <c r="N27" s="41"/>
    </row>
    <row r="28" spans="1:14" ht="24.75" hidden="1" customHeight="1" x14ac:dyDescent="0.15">
      <c r="A28" s="17"/>
      <c r="B28" s="40"/>
      <c r="C28" s="40"/>
      <c r="D28" s="40"/>
      <c r="E28" s="40"/>
      <c r="F28" s="40"/>
      <c r="G28" s="40"/>
      <c r="H28" s="40"/>
      <c r="I28" s="40"/>
      <c r="J28" s="40"/>
      <c r="K28" s="40"/>
      <c r="L28" s="40"/>
      <c r="M28" s="40"/>
      <c r="N28" s="41"/>
    </row>
    <row r="29" spans="1:14" ht="24.75" hidden="1" customHeight="1" x14ac:dyDescent="0.15">
      <c r="A29" s="17"/>
      <c r="B29" s="40"/>
      <c r="C29" s="40"/>
      <c r="D29" s="40"/>
      <c r="E29" s="40"/>
      <c r="F29" s="40"/>
      <c r="G29" s="40"/>
      <c r="H29" s="40"/>
      <c r="I29" s="40"/>
      <c r="J29" s="40"/>
      <c r="K29" s="40"/>
      <c r="L29" s="40"/>
      <c r="M29" s="40"/>
      <c r="N29" s="41"/>
    </row>
    <row r="30" spans="1:14" ht="24.75" hidden="1" customHeight="1" x14ac:dyDescent="0.15">
      <c r="A30" s="17"/>
      <c r="B30" s="40"/>
      <c r="C30" s="40"/>
      <c r="D30" s="40"/>
      <c r="E30" s="40"/>
      <c r="F30" s="40"/>
      <c r="G30" s="40"/>
      <c r="H30" s="40"/>
      <c r="I30" s="40"/>
      <c r="J30" s="40"/>
      <c r="K30" s="40"/>
      <c r="L30" s="40"/>
      <c r="M30" s="40"/>
      <c r="N30" s="41"/>
    </row>
    <row r="31" spans="1:14" ht="24.75" hidden="1" customHeight="1" x14ac:dyDescent="0.15">
      <c r="A31" s="17"/>
      <c r="B31" s="40"/>
      <c r="C31" s="40"/>
      <c r="D31" s="40"/>
      <c r="E31" s="40"/>
      <c r="F31" s="40"/>
      <c r="G31" s="40"/>
      <c r="H31" s="40"/>
      <c r="I31" s="40"/>
      <c r="J31" s="40"/>
      <c r="K31" s="40"/>
      <c r="L31" s="40"/>
      <c r="M31" s="40"/>
      <c r="N31" s="41"/>
    </row>
    <row r="32" spans="1:14" ht="24.75" hidden="1" customHeight="1" x14ac:dyDescent="0.15">
      <c r="A32" s="17"/>
      <c r="B32" s="40"/>
      <c r="C32" s="40"/>
      <c r="D32" s="40"/>
      <c r="E32" s="40"/>
      <c r="F32" s="40"/>
      <c r="G32" s="40"/>
      <c r="H32" s="40"/>
      <c r="I32" s="40"/>
      <c r="J32" s="40"/>
      <c r="K32" s="40"/>
      <c r="L32" s="40"/>
      <c r="M32" s="40"/>
      <c r="N32" s="41"/>
    </row>
    <row r="33" spans="1:15" ht="24.75" hidden="1" customHeight="1" x14ac:dyDescent="0.15">
      <c r="A33" s="17"/>
      <c r="B33" s="40"/>
      <c r="C33" s="40"/>
      <c r="D33" s="40"/>
      <c r="E33" s="40"/>
      <c r="F33" s="40"/>
      <c r="G33" s="40"/>
      <c r="H33" s="40"/>
      <c r="I33" s="40"/>
      <c r="J33" s="40"/>
      <c r="K33" s="40"/>
      <c r="L33" s="40"/>
      <c r="M33" s="40"/>
      <c r="N33" s="41"/>
    </row>
    <row r="34" spans="1:15" ht="24" customHeight="1" x14ac:dyDescent="0.15">
      <c r="A34" s="87" t="s">
        <v>110</v>
      </c>
      <c r="B34" s="88"/>
      <c r="C34" s="84" t="str">
        <f>C5</f>
        <v>リストから選択してください</v>
      </c>
      <c r="D34" s="112"/>
      <c r="E34" s="112"/>
      <c r="F34" s="112"/>
      <c r="G34" s="112"/>
      <c r="H34" s="112"/>
      <c r="I34" s="85"/>
      <c r="J34" s="18"/>
      <c r="K34" s="5" t="s">
        <v>2</v>
      </c>
      <c r="L34" s="5"/>
      <c r="M34" s="6" t="str">
        <f ca="1">M1</f>
        <v>0000</v>
      </c>
      <c r="N34" s="7"/>
      <c r="O34" s="51" t="s">
        <v>134</v>
      </c>
    </row>
    <row r="35" spans="1:15" ht="36" customHeight="1" x14ac:dyDescent="0.15">
      <c r="A35" s="115" t="s">
        <v>132</v>
      </c>
      <c r="B35" s="116"/>
      <c r="C35" s="113" t="str">
        <f>C6</f>
        <v>課題名を記入</v>
      </c>
      <c r="D35" s="114"/>
      <c r="E35" s="114"/>
      <c r="F35" s="114"/>
      <c r="G35" s="114"/>
      <c r="H35" s="114"/>
      <c r="I35" s="114"/>
      <c r="J35" s="114"/>
      <c r="K35" s="114"/>
      <c r="L35" s="114"/>
      <c r="M35" s="114"/>
      <c r="N35" s="19"/>
    </row>
    <row r="36" spans="1:15" s="21" customFormat="1" ht="24" customHeight="1" x14ac:dyDescent="0.15">
      <c r="A36" s="115" t="s">
        <v>123</v>
      </c>
      <c r="B36" s="116"/>
      <c r="C36" s="122" t="str">
        <f>B19</f>
        <v>高専学生</v>
      </c>
      <c r="D36" s="122"/>
      <c r="E36" s="122"/>
      <c r="F36" s="20">
        <f>COUNTA(H19:J23)</f>
        <v>1</v>
      </c>
      <c r="G36" s="123"/>
      <c r="H36" s="124"/>
      <c r="I36" s="124"/>
      <c r="J36" s="124"/>
      <c r="K36" s="124"/>
      <c r="L36" s="124"/>
      <c r="M36" s="124"/>
      <c r="N36" s="125"/>
    </row>
    <row r="37" spans="1:15" ht="33.75" customHeight="1" x14ac:dyDescent="0.15">
      <c r="A37" s="84" t="s">
        <v>124</v>
      </c>
      <c r="B37" s="85"/>
      <c r="C37" s="117" t="s">
        <v>125</v>
      </c>
      <c r="D37" s="118"/>
      <c r="E37" s="118"/>
      <c r="F37" s="118"/>
      <c r="G37" s="118"/>
      <c r="H37" s="118"/>
      <c r="I37" s="118"/>
      <c r="J37" s="118"/>
      <c r="K37" s="118"/>
      <c r="L37" s="118"/>
      <c r="M37" s="118"/>
      <c r="N37" s="119"/>
    </row>
    <row r="38" spans="1:15" ht="33.75" hidden="1" customHeight="1" x14ac:dyDescent="0.15">
      <c r="A38" s="35"/>
      <c r="B38" s="36"/>
      <c r="C38" s="37"/>
      <c r="D38" s="38"/>
      <c r="E38" s="38"/>
      <c r="F38" s="38"/>
      <c r="G38" s="38"/>
      <c r="H38" s="38"/>
      <c r="I38" s="38"/>
      <c r="J38" s="38"/>
      <c r="K38" s="38"/>
      <c r="L38" s="38"/>
      <c r="M38" s="38"/>
      <c r="N38" s="39"/>
    </row>
    <row r="39" spans="1:15" ht="33.75" hidden="1" customHeight="1" x14ac:dyDescent="0.15">
      <c r="A39" s="35"/>
      <c r="B39" s="36"/>
      <c r="C39" s="37"/>
      <c r="D39" s="38"/>
      <c r="E39" s="38"/>
      <c r="F39" s="38"/>
      <c r="G39" s="38"/>
      <c r="H39" s="38"/>
      <c r="I39" s="38"/>
      <c r="J39" s="38"/>
      <c r="K39" s="38"/>
      <c r="L39" s="38"/>
      <c r="M39" s="38"/>
      <c r="N39" s="39"/>
    </row>
    <row r="40" spans="1:15" ht="35.1" customHeight="1" x14ac:dyDescent="0.15">
      <c r="A40" s="121" t="s">
        <v>128</v>
      </c>
      <c r="B40" s="121"/>
      <c r="C40" s="121"/>
      <c r="D40" s="121"/>
      <c r="E40" s="121"/>
      <c r="F40" s="121"/>
      <c r="G40" s="121"/>
      <c r="H40" s="121"/>
      <c r="I40" s="121"/>
      <c r="J40" s="121"/>
      <c r="K40" s="121"/>
      <c r="L40" s="121"/>
      <c r="M40" s="121"/>
      <c r="N40" s="121"/>
    </row>
    <row r="41" spans="1:15" ht="226.5" customHeight="1" x14ac:dyDescent="0.15">
      <c r="A41" s="109"/>
      <c r="B41" s="110"/>
      <c r="C41" s="110"/>
      <c r="D41" s="110"/>
      <c r="E41" s="110"/>
      <c r="F41" s="110"/>
      <c r="G41" s="110"/>
      <c r="H41" s="110"/>
      <c r="I41" s="110"/>
      <c r="J41" s="110"/>
      <c r="K41" s="110"/>
      <c r="L41" s="110"/>
      <c r="M41" s="110"/>
      <c r="N41" s="111"/>
    </row>
    <row r="42" spans="1:15" ht="35.1" customHeight="1" x14ac:dyDescent="0.15">
      <c r="A42" s="121" t="s">
        <v>129</v>
      </c>
      <c r="B42" s="121"/>
      <c r="C42" s="121"/>
      <c r="D42" s="121"/>
      <c r="E42" s="121"/>
      <c r="F42" s="121"/>
      <c r="G42" s="121"/>
      <c r="H42" s="121"/>
      <c r="I42" s="121"/>
      <c r="J42" s="121"/>
      <c r="K42" s="121"/>
      <c r="L42" s="121"/>
      <c r="M42" s="121"/>
      <c r="N42" s="121"/>
    </row>
    <row r="43" spans="1:15" ht="71.099999999999994" customHeight="1" x14ac:dyDescent="0.15">
      <c r="A43" s="106"/>
      <c r="B43" s="107"/>
      <c r="C43" s="107"/>
      <c r="D43" s="107"/>
      <c r="E43" s="107"/>
      <c r="F43" s="107"/>
      <c r="G43" s="107"/>
      <c r="H43" s="107"/>
      <c r="I43" s="107"/>
      <c r="J43" s="107"/>
      <c r="K43" s="107"/>
      <c r="L43" s="107"/>
      <c r="M43" s="107"/>
      <c r="N43" s="108"/>
    </row>
    <row r="44" spans="1:15" ht="35.1" customHeight="1" x14ac:dyDescent="0.15">
      <c r="A44" s="113" t="s">
        <v>130</v>
      </c>
      <c r="B44" s="114"/>
      <c r="C44" s="114"/>
      <c r="D44" s="114"/>
      <c r="E44" s="114"/>
      <c r="F44" s="114"/>
      <c r="G44" s="114"/>
      <c r="H44" s="114"/>
      <c r="I44" s="114"/>
      <c r="J44" s="114"/>
      <c r="K44" s="114"/>
      <c r="L44" s="114"/>
      <c r="M44" s="114"/>
      <c r="N44" s="120"/>
    </row>
    <row r="45" spans="1:15" ht="66.95" customHeight="1" x14ac:dyDescent="0.15">
      <c r="A45" s="106"/>
      <c r="B45" s="107"/>
      <c r="C45" s="107"/>
      <c r="D45" s="107"/>
      <c r="E45" s="107"/>
      <c r="F45" s="107"/>
      <c r="G45" s="107"/>
      <c r="H45" s="107"/>
      <c r="I45" s="107"/>
      <c r="J45" s="107"/>
      <c r="K45" s="107"/>
      <c r="L45" s="107"/>
      <c r="M45" s="107"/>
      <c r="N45" s="108"/>
    </row>
    <row r="46" spans="1:15" ht="35.1" customHeight="1" x14ac:dyDescent="0.15">
      <c r="A46" s="143" t="s">
        <v>136</v>
      </c>
      <c r="B46" s="144"/>
      <c r="C46" s="144"/>
      <c r="D46" s="144"/>
      <c r="E46" s="144"/>
      <c r="F46" s="144"/>
      <c r="G46" s="144"/>
      <c r="H46" s="144"/>
      <c r="I46" s="144"/>
      <c r="J46" s="144"/>
      <c r="K46" s="144"/>
      <c r="L46" s="144"/>
      <c r="M46" s="144"/>
      <c r="N46" s="145"/>
    </row>
    <row r="47" spans="1:15" ht="99.95" customHeight="1" x14ac:dyDescent="0.15">
      <c r="A47" s="140"/>
      <c r="B47" s="141"/>
      <c r="C47" s="141"/>
      <c r="D47" s="141"/>
      <c r="E47" s="141"/>
      <c r="F47" s="141"/>
      <c r="G47" s="141"/>
      <c r="H47" s="141"/>
      <c r="I47" s="141"/>
      <c r="J47" s="141"/>
      <c r="K47" s="141"/>
      <c r="L47" s="141"/>
      <c r="M47" s="141"/>
      <c r="N47" s="142"/>
    </row>
    <row r="48" spans="1:15" ht="36" customHeight="1" x14ac:dyDescent="0.15">
      <c r="A48" s="65" t="s">
        <v>100</v>
      </c>
      <c r="B48" s="65"/>
      <c r="C48" s="146" t="s">
        <v>126</v>
      </c>
      <c r="D48" s="146"/>
      <c r="E48" s="146"/>
      <c r="F48" s="146"/>
      <c r="G48" s="146"/>
      <c r="H48" s="146"/>
      <c r="I48" s="146"/>
      <c r="J48" s="146"/>
      <c r="K48" s="146"/>
      <c r="L48" s="146"/>
      <c r="M48" s="146"/>
      <c r="N48" s="146"/>
    </row>
    <row r="49" spans="1:14" ht="186.75" customHeight="1" x14ac:dyDescent="0.15">
      <c r="A49" s="140"/>
      <c r="B49" s="141"/>
      <c r="C49" s="141"/>
      <c r="D49" s="141"/>
      <c r="E49" s="141"/>
      <c r="F49" s="141"/>
      <c r="G49" s="141"/>
      <c r="H49" s="141"/>
      <c r="I49" s="141"/>
      <c r="J49" s="141"/>
      <c r="K49" s="141"/>
      <c r="L49" s="141"/>
      <c r="M49" s="141"/>
      <c r="N49" s="142"/>
    </row>
    <row r="50" spans="1:14" ht="36" customHeight="1" x14ac:dyDescent="0.15">
      <c r="A50" s="65" t="s">
        <v>101</v>
      </c>
      <c r="B50" s="65"/>
      <c r="C50" s="147" t="s">
        <v>131</v>
      </c>
      <c r="D50" s="147"/>
      <c r="E50" s="147"/>
      <c r="F50" s="147"/>
      <c r="G50" s="147"/>
      <c r="H50" s="147"/>
      <c r="I50" s="147"/>
      <c r="J50" s="147"/>
      <c r="K50" s="147"/>
      <c r="L50" s="147"/>
      <c r="M50" s="147"/>
      <c r="N50" s="147"/>
    </row>
    <row r="51" spans="1:14" ht="122.25" customHeight="1" x14ac:dyDescent="0.15">
      <c r="A51" s="139"/>
      <c r="B51" s="139"/>
      <c r="C51" s="139"/>
      <c r="D51" s="139"/>
      <c r="E51" s="139"/>
      <c r="F51" s="139"/>
      <c r="G51" s="139"/>
      <c r="H51" s="139"/>
      <c r="I51" s="139"/>
      <c r="J51" s="139"/>
      <c r="K51" s="139"/>
      <c r="L51" s="139"/>
      <c r="M51" s="139"/>
      <c r="N51" s="139"/>
    </row>
    <row r="52" spans="1:14" ht="27" customHeight="1" x14ac:dyDescent="0.15">
      <c r="A52" s="92" t="s">
        <v>307</v>
      </c>
      <c r="B52" s="93"/>
      <c r="C52" s="131" t="s">
        <v>310</v>
      </c>
      <c r="D52" s="132"/>
      <c r="E52" s="52" t="s">
        <v>311</v>
      </c>
      <c r="F52" s="131" t="s">
        <v>312</v>
      </c>
      <c r="G52" s="135"/>
      <c r="H52" s="135"/>
      <c r="I52" s="135"/>
      <c r="J52" s="135"/>
      <c r="K52" s="135"/>
      <c r="L52" s="135"/>
      <c r="M52" s="135"/>
      <c r="N52" s="132"/>
    </row>
    <row r="53" spans="1:14" ht="66.75" customHeight="1" x14ac:dyDescent="0.15">
      <c r="A53" s="94"/>
      <c r="B53" s="95"/>
      <c r="C53" s="133" t="s">
        <v>308</v>
      </c>
      <c r="D53" s="134"/>
      <c r="E53" s="55" t="s">
        <v>308</v>
      </c>
      <c r="F53" s="136"/>
      <c r="G53" s="137"/>
      <c r="H53" s="137"/>
      <c r="I53" s="137"/>
      <c r="J53" s="137"/>
      <c r="K53" s="137"/>
      <c r="L53" s="137"/>
      <c r="M53" s="137"/>
      <c r="N53" s="138"/>
    </row>
    <row r="54" spans="1:14" ht="21.75" customHeight="1" x14ac:dyDescent="0.15">
      <c r="A54" s="65" t="s">
        <v>95</v>
      </c>
      <c r="B54" s="65"/>
      <c r="C54" s="65" t="s">
        <v>135</v>
      </c>
      <c r="D54" s="66" t="s">
        <v>96</v>
      </c>
      <c r="E54" s="66"/>
      <c r="F54" s="66"/>
      <c r="G54" s="32" t="s">
        <v>98</v>
      </c>
      <c r="H54" s="56"/>
      <c r="I54" s="57"/>
      <c r="J54" s="57"/>
      <c r="K54" s="57"/>
      <c r="L54" s="57"/>
      <c r="M54" s="57"/>
      <c r="N54" s="58"/>
    </row>
    <row r="55" spans="1:14" ht="21.75" customHeight="1" x14ac:dyDescent="0.15">
      <c r="A55" s="65"/>
      <c r="B55" s="65"/>
      <c r="C55" s="65"/>
      <c r="D55" s="65" t="s">
        <v>1</v>
      </c>
      <c r="E55" s="65"/>
      <c r="F55" s="65"/>
      <c r="G55" s="33">
        <v>40</v>
      </c>
      <c r="H55" s="59"/>
      <c r="I55" s="60"/>
      <c r="J55" s="60"/>
      <c r="K55" s="60"/>
      <c r="L55" s="60"/>
      <c r="M55" s="60"/>
      <c r="N55" s="61"/>
    </row>
    <row r="56" spans="1:14" ht="21.75" customHeight="1" x14ac:dyDescent="0.15">
      <c r="A56" s="65"/>
      <c r="B56" s="65"/>
      <c r="C56" s="65"/>
      <c r="D56" s="65" t="s">
        <v>108</v>
      </c>
      <c r="E56" s="65"/>
      <c r="F56" s="65"/>
      <c r="G56" s="33">
        <v>100</v>
      </c>
      <c r="H56" s="59"/>
      <c r="I56" s="60"/>
      <c r="J56" s="60"/>
      <c r="K56" s="60"/>
      <c r="L56" s="60"/>
      <c r="M56" s="60"/>
      <c r="N56" s="61"/>
    </row>
    <row r="57" spans="1:14" ht="21.75" customHeight="1" x14ac:dyDescent="0.15">
      <c r="A57" s="65"/>
      <c r="B57" s="65"/>
      <c r="C57" s="65"/>
      <c r="D57" s="65" t="s">
        <v>122</v>
      </c>
      <c r="E57" s="65"/>
      <c r="F57" s="65"/>
      <c r="G57" s="33">
        <v>50</v>
      </c>
      <c r="H57" s="59"/>
      <c r="I57" s="60"/>
      <c r="J57" s="60"/>
      <c r="K57" s="60"/>
      <c r="L57" s="60"/>
      <c r="M57" s="60"/>
      <c r="N57" s="61"/>
    </row>
    <row r="58" spans="1:14" ht="21.75" customHeight="1" x14ac:dyDescent="0.15">
      <c r="A58" s="65"/>
      <c r="B58" s="65"/>
      <c r="C58" s="65"/>
      <c r="D58" s="66" t="s">
        <v>97</v>
      </c>
      <c r="E58" s="66"/>
      <c r="F58" s="66"/>
      <c r="G58" s="33">
        <v>10</v>
      </c>
      <c r="H58" s="59"/>
      <c r="I58" s="60"/>
      <c r="J58" s="60"/>
      <c r="K58" s="60"/>
      <c r="L58" s="60"/>
      <c r="M58" s="60"/>
      <c r="N58" s="61"/>
    </row>
    <row r="59" spans="1:14" ht="11.25" customHeight="1" x14ac:dyDescent="0.15">
      <c r="A59" s="65"/>
      <c r="B59" s="65"/>
      <c r="C59" s="65"/>
      <c r="D59" s="67"/>
      <c r="E59" s="68"/>
      <c r="F59" s="69"/>
      <c r="G59" s="34" t="s">
        <v>99</v>
      </c>
      <c r="H59" s="59"/>
      <c r="I59" s="60"/>
      <c r="J59" s="60"/>
      <c r="K59" s="60"/>
      <c r="L59" s="60"/>
      <c r="M59" s="60"/>
      <c r="N59" s="61"/>
    </row>
    <row r="60" spans="1:14" ht="14.25" customHeight="1" x14ac:dyDescent="0.15">
      <c r="A60" s="65"/>
      <c r="B60" s="65"/>
      <c r="C60" s="65"/>
      <c r="D60" s="70"/>
      <c r="E60" s="71"/>
      <c r="F60" s="72"/>
      <c r="G60" s="22">
        <f>SUM(G55,G56,G57,G58)</f>
        <v>200</v>
      </c>
      <c r="H60" s="62"/>
      <c r="I60" s="63"/>
      <c r="J60" s="63"/>
      <c r="K60" s="63"/>
      <c r="L60" s="63"/>
      <c r="M60" s="63"/>
      <c r="N60" s="64"/>
    </row>
    <row r="61" spans="1:14" x14ac:dyDescent="0.15">
      <c r="B61" s="23"/>
      <c r="C61" s="24"/>
    </row>
    <row r="62" spans="1:14" x14ac:dyDescent="0.15">
      <c r="B62" s="23" t="str">
        <f>IF(G60&gt;200,"申請可能上限額を超過しています","")</f>
        <v/>
      </c>
    </row>
    <row r="63" spans="1:14" x14ac:dyDescent="0.15">
      <c r="E63" s="25"/>
    </row>
  </sheetData>
  <protectedRanges>
    <protectedRange sqref="C4:K5" name="範囲1"/>
  </protectedRanges>
  <mergeCells count="104">
    <mergeCell ref="A52:B53"/>
    <mergeCell ref="C52:D52"/>
    <mergeCell ref="C53:D53"/>
    <mergeCell ref="F52:N52"/>
    <mergeCell ref="F53:N53"/>
    <mergeCell ref="K20:N20"/>
    <mergeCell ref="C23:D23"/>
    <mergeCell ref="K23:N23"/>
    <mergeCell ref="K21:N21"/>
    <mergeCell ref="H22:J22"/>
    <mergeCell ref="K22:N22"/>
    <mergeCell ref="H23:J23"/>
    <mergeCell ref="A51:N51"/>
    <mergeCell ref="A47:N47"/>
    <mergeCell ref="A46:N46"/>
    <mergeCell ref="C48:N48"/>
    <mergeCell ref="A49:N49"/>
    <mergeCell ref="A48:B48"/>
    <mergeCell ref="A50:B50"/>
    <mergeCell ref="C50:N50"/>
    <mergeCell ref="B24:N24"/>
    <mergeCell ref="A18:A23"/>
    <mergeCell ref="C21:D21"/>
    <mergeCell ref="E21:F21"/>
    <mergeCell ref="H21:J21"/>
    <mergeCell ref="C19:D19"/>
    <mergeCell ref="E19:F19"/>
    <mergeCell ref="H19:J19"/>
    <mergeCell ref="K19:N19"/>
    <mergeCell ref="E22:F22"/>
    <mergeCell ref="C22:D22"/>
    <mergeCell ref="E23:F23"/>
    <mergeCell ref="B19:B23"/>
    <mergeCell ref="C20:D20"/>
    <mergeCell ref="E20:F20"/>
    <mergeCell ref="H20:J20"/>
    <mergeCell ref="A45:N45"/>
    <mergeCell ref="A41:N41"/>
    <mergeCell ref="A43:N43"/>
    <mergeCell ref="C34:I34"/>
    <mergeCell ref="C35:M35"/>
    <mergeCell ref="A34:B34"/>
    <mergeCell ref="A35:B35"/>
    <mergeCell ref="A37:B37"/>
    <mergeCell ref="C37:N37"/>
    <mergeCell ref="A44:N44"/>
    <mergeCell ref="A40:N40"/>
    <mergeCell ref="A42:N42"/>
    <mergeCell ref="C36:E36"/>
    <mergeCell ref="A36:B36"/>
    <mergeCell ref="G36:N36"/>
    <mergeCell ref="C18:D18"/>
    <mergeCell ref="E18:F18"/>
    <mergeCell ref="H18:J18"/>
    <mergeCell ref="K18:N18"/>
    <mergeCell ref="H16:K16"/>
    <mergeCell ref="N13:N14"/>
    <mergeCell ref="C4:F4"/>
    <mergeCell ref="G4:H4"/>
    <mergeCell ref="I4:N4"/>
    <mergeCell ref="A2:N2"/>
    <mergeCell ref="A6:B6"/>
    <mergeCell ref="C6:N6"/>
    <mergeCell ref="A4:B4"/>
    <mergeCell ref="A5:B5"/>
    <mergeCell ref="C5:N5"/>
    <mergeCell ref="A7:B8"/>
    <mergeCell ref="C7:D8"/>
    <mergeCell ref="A9:B12"/>
    <mergeCell ref="C9:D9"/>
    <mergeCell ref="E9:F9"/>
    <mergeCell ref="C11:G11"/>
    <mergeCell ref="H9:J9"/>
    <mergeCell ref="K9:M9"/>
    <mergeCell ref="C10:D10"/>
    <mergeCell ref="E10:F10"/>
    <mergeCell ref="H10:J10"/>
    <mergeCell ref="K10:M10"/>
    <mergeCell ref="H11:K11"/>
    <mergeCell ref="L11:N12"/>
    <mergeCell ref="C12:G12"/>
    <mergeCell ref="H12:K12"/>
    <mergeCell ref="A13:B16"/>
    <mergeCell ref="C13:D13"/>
    <mergeCell ref="E13:F13"/>
    <mergeCell ref="H13:J13"/>
    <mergeCell ref="K13:M13"/>
    <mergeCell ref="C14:D14"/>
    <mergeCell ref="E14:F14"/>
    <mergeCell ref="H14:J14"/>
    <mergeCell ref="K14:M14"/>
    <mergeCell ref="C15:G15"/>
    <mergeCell ref="H15:K15"/>
    <mergeCell ref="L15:N16"/>
    <mergeCell ref="C16:G16"/>
    <mergeCell ref="H54:N60"/>
    <mergeCell ref="A54:B60"/>
    <mergeCell ref="C54:C60"/>
    <mergeCell ref="D54:F54"/>
    <mergeCell ref="D55:F55"/>
    <mergeCell ref="D56:F56"/>
    <mergeCell ref="D57:F57"/>
    <mergeCell ref="D58:F58"/>
    <mergeCell ref="D59:F60"/>
  </mergeCells>
  <phoneticPr fontId="2"/>
  <dataValidations count="2">
    <dataValidation type="list" errorStyle="warning" allowBlank="1" showInputMessage="1" showErrorMessage="1" promptTitle="リストから選択" sqref="C53:D53" xr:uid="{A696101E-658B-4D67-A477-69F13C56AC0F}">
      <formula1>"1.申請したことがある,2.申請したことはない"</formula1>
    </dataValidation>
    <dataValidation type="list" errorStyle="warning" allowBlank="1" showInputMessage="1" showErrorMessage="1" sqref="E53" xr:uid="{426CB171-B577-4D13-9BF4-1661BCAD67C1}">
      <formula1>"同一のテーマでの申請,異なるテーマでの申請"</formula1>
    </dataValidation>
  </dataValidations>
  <pageMargins left="0.59055118110236227" right="0.31496062992125984" top="0.39370078740157483" bottom="0.39370078740157483" header="0.31496062992125984" footer="0.31496062992125984"/>
  <pageSetup paperSize="9" scale="98" fitToHeight="0" orientation="portrait" r:id="rId1"/>
  <rowBreaks count="2" manualBreakCount="2">
    <brk id="33" max="13" man="1"/>
    <brk id="47" max="13" man="1"/>
  </rowBreaks>
  <extLst>
    <ext xmlns:x14="http://schemas.microsoft.com/office/spreadsheetml/2009/9/main" uri="{CCE6A557-97BC-4b89-ADB6-D9C93CAAB3DF}">
      <x14:dataValidations xmlns:xm="http://schemas.microsoft.com/office/excel/2006/main" count="4">
        <x14:dataValidation type="list" errorStyle="information" allowBlank="1" showErrorMessage="1" xr:uid="{00000000-0002-0000-0000-000002000000}">
          <x14:formula1>
            <xm:f>Sheet2!$A$15:$A$16</xm:f>
          </x14:formula1>
          <xm:sqref>C4</xm:sqref>
        </x14:dataValidation>
        <x14:dataValidation type="list" errorStyle="information" allowBlank="1" showErrorMessage="1" xr:uid="{00000000-0002-0000-0000-000003000000}">
          <x14:formula1>
            <xm:f>Sheet2!$A$23:$A$28</xm:f>
          </x14:formula1>
          <xm:sqref>C5:N5</xm:sqref>
        </x14:dataValidation>
        <x14:dataValidation type="list" allowBlank="1" showInputMessage="1" showErrorMessage="1" prompt="スタートアップの場合は「1年」を選んでください" xr:uid="{D3A0DD63-D0BA-458F-87DA-9BEC9762EC18}">
          <x14:formula1>
            <xm:f>Sheet2!$A$33:$A$34</xm:f>
          </x14:formula1>
          <xm:sqref>I4:N4</xm:sqref>
        </x14:dataValidation>
        <x14:dataValidation type="list" errorStyle="information" allowBlank="1" showErrorMessage="1" xr:uid="{00000000-0002-0000-0000-000001000000}">
          <x14:formula1>
            <xm:f>Sheet2!$F$2:$F$59</xm:f>
          </x14:formula1>
          <xm:sqref>C19:D23 C10:D10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9"/>
  <sheetViews>
    <sheetView topLeftCell="C1" workbookViewId="0">
      <selection activeCell="M9" sqref="M9"/>
    </sheetView>
  </sheetViews>
  <sheetFormatPr defaultColWidth="9" defaultRowHeight="11.25" x14ac:dyDescent="0.15"/>
  <cols>
    <col min="1" max="1" width="13.875" style="1" bestFit="1" customWidth="1"/>
    <col min="2" max="2" width="4.625" style="1" customWidth="1"/>
    <col min="3" max="3" width="8.5" style="1" bestFit="1" customWidth="1"/>
    <col min="4" max="4" width="9" style="1"/>
    <col min="5" max="5" width="8.125" style="1" bestFit="1" customWidth="1"/>
    <col min="6" max="6" width="23.875" style="1" bestFit="1" customWidth="1"/>
    <col min="7" max="16384" width="9" style="1"/>
  </cols>
  <sheetData>
    <row r="1" spans="1:9" x14ac:dyDescent="0.15">
      <c r="A1" s="1" t="s">
        <v>3</v>
      </c>
      <c r="C1" s="1" t="s">
        <v>4</v>
      </c>
      <c r="E1" s="1" t="s">
        <v>5</v>
      </c>
      <c r="F1" s="1" t="s">
        <v>6</v>
      </c>
    </row>
    <row r="2" spans="1:9" x14ac:dyDescent="0.15">
      <c r="A2" s="1" t="s">
        <v>7</v>
      </c>
      <c r="C2" s="1" t="s">
        <v>8</v>
      </c>
      <c r="E2" s="54" t="s">
        <v>199</v>
      </c>
      <c r="F2" s="1" t="s">
        <v>12</v>
      </c>
      <c r="G2" s="53" t="s">
        <v>139</v>
      </c>
      <c r="H2" s="1" t="s">
        <v>140</v>
      </c>
      <c r="I2" s="1" t="s">
        <v>141</v>
      </c>
    </row>
    <row r="3" spans="1:9" x14ac:dyDescent="0.15">
      <c r="A3" s="1" t="s">
        <v>10</v>
      </c>
      <c r="C3" s="1" t="s">
        <v>11</v>
      </c>
      <c r="E3" s="1" t="s">
        <v>200</v>
      </c>
      <c r="F3" s="1" t="s">
        <v>15</v>
      </c>
      <c r="G3" s="53" t="s">
        <v>142</v>
      </c>
      <c r="H3" s="1" t="s">
        <v>140</v>
      </c>
      <c r="I3" s="1" t="s">
        <v>143</v>
      </c>
    </row>
    <row r="4" spans="1:9" x14ac:dyDescent="0.15">
      <c r="A4" s="1" t="s">
        <v>13</v>
      </c>
      <c r="C4" s="1" t="s">
        <v>14</v>
      </c>
      <c r="E4" s="1" t="s">
        <v>201</v>
      </c>
      <c r="F4" s="1" t="s">
        <v>9</v>
      </c>
      <c r="G4" s="53" t="s">
        <v>144</v>
      </c>
      <c r="H4" s="1" t="s">
        <v>140</v>
      </c>
      <c r="I4" s="1" t="s">
        <v>145</v>
      </c>
    </row>
    <row r="5" spans="1:9" x14ac:dyDescent="0.15">
      <c r="A5" s="1" t="s">
        <v>16</v>
      </c>
      <c r="C5" s="1" t="s">
        <v>17</v>
      </c>
      <c r="E5" s="1" t="s">
        <v>202</v>
      </c>
      <c r="F5" s="1" t="s">
        <v>18</v>
      </c>
      <c r="G5" s="53" t="s">
        <v>146</v>
      </c>
      <c r="H5" s="1" t="s">
        <v>140</v>
      </c>
      <c r="I5" s="1" t="s">
        <v>147</v>
      </c>
    </row>
    <row r="6" spans="1:9" x14ac:dyDescent="0.15">
      <c r="A6" s="1" t="s">
        <v>19</v>
      </c>
      <c r="C6" s="1" t="s">
        <v>20</v>
      </c>
      <c r="E6" s="1" t="s">
        <v>203</v>
      </c>
      <c r="F6" s="1" t="s">
        <v>21</v>
      </c>
      <c r="G6" s="53" t="s">
        <v>148</v>
      </c>
      <c r="H6" s="1" t="s">
        <v>149</v>
      </c>
      <c r="I6" s="1" t="s">
        <v>150</v>
      </c>
    </row>
    <row r="7" spans="1:9" x14ac:dyDescent="0.15">
      <c r="C7" s="1" t="s">
        <v>22</v>
      </c>
      <c r="E7" s="1" t="s">
        <v>204</v>
      </c>
      <c r="F7" s="1" t="s">
        <v>26</v>
      </c>
      <c r="G7" s="53" t="s">
        <v>151</v>
      </c>
      <c r="H7" s="1" t="s">
        <v>152</v>
      </c>
      <c r="I7" s="1" t="s">
        <v>153</v>
      </c>
    </row>
    <row r="8" spans="1:9" x14ac:dyDescent="0.15">
      <c r="E8" s="1" t="s">
        <v>205</v>
      </c>
      <c r="F8" s="1" t="s">
        <v>27</v>
      </c>
      <c r="G8" s="1">
        <v>9893128</v>
      </c>
      <c r="H8" s="1" t="s">
        <v>154</v>
      </c>
      <c r="I8" s="1" t="s">
        <v>155</v>
      </c>
    </row>
    <row r="9" spans="1:9" x14ac:dyDescent="0.15">
      <c r="E9" s="1" t="s">
        <v>206</v>
      </c>
      <c r="F9" s="1" t="s">
        <v>23</v>
      </c>
      <c r="G9" s="53" t="s">
        <v>156</v>
      </c>
      <c r="H9" s="1" t="s">
        <v>157</v>
      </c>
      <c r="I9" s="1" t="s">
        <v>158</v>
      </c>
    </row>
    <row r="10" spans="1:9" x14ac:dyDescent="0.15">
      <c r="E10" s="1" t="s">
        <v>207</v>
      </c>
      <c r="F10" s="1" t="s">
        <v>24</v>
      </c>
      <c r="G10" s="1">
        <v>9978511</v>
      </c>
      <c r="H10" s="1" t="s">
        <v>159</v>
      </c>
      <c r="I10" s="1" t="s">
        <v>160</v>
      </c>
    </row>
    <row r="11" spans="1:9" x14ac:dyDescent="0.15">
      <c r="E11" s="1" t="s">
        <v>208</v>
      </c>
      <c r="F11" s="1" t="s">
        <v>25</v>
      </c>
      <c r="G11" s="1">
        <v>9708034</v>
      </c>
      <c r="H11" s="1" t="s">
        <v>161</v>
      </c>
      <c r="I11" s="1" t="s">
        <v>162</v>
      </c>
    </row>
    <row r="12" spans="1:9" x14ac:dyDescent="0.15">
      <c r="E12" s="1" t="s">
        <v>209</v>
      </c>
      <c r="F12" s="1" t="s">
        <v>31</v>
      </c>
      <c r="G12" s="1">
        <v>3128508</v>
      </c>
      <c r="H12" s="1" t="s">
        <v>163</v>
      </c>
      <c r="I12" s="1" t="s">
        <v>164</v>
      </c>
    </row>
    <row r="13" spans="1:9" x14ac:dyDescent="0.15">
      <c r="E13" s="1" t="s">
        <v>210</v>
      </c>
      <c r="F13" s="1" t="s">
        <v>32</v>
      </c>
      <c r="G13" s="1">
        <v>3230806</v>
      </c>
      <c r="H13" s="1" t="s">
        <v>165</v>
      </c>
      <c r="I13" s="1" t="s">
        <v>166</v>
      </c>
    </row>
    <row r="14" spans="1:9" x14ac:dyDescent="0.15">
      <c r="E14" s="1" t="s">
        <v>211</v>
      </c>
      <c r="F14" s="1" t="s">
        <v>28</v>
      </c>
      <c r="G14" s="1">
        <v>3718530</v>
      </c>
      <c r="H14" s="1" t="s">
        <v>167</v>
      </c>
      <c r="I14" s="1" t="s">
        <v>168</v>
      </c>
    </row>
    <row r="15" spans="1:9" x14ac:dyDescent="0.15">
      <c r="A15" s="1" t="s">
        <v>109</v>
      </c>
      <c r="C15" s="1">
        <v>300</v>
      </c>
      <c r="E15" s="1" t="s">
        <v>212</v>
      </c>
      <c r="F15" s="1" t="s">
        <v>33</v>
      </c>
      <c r="G15" s="1">
        <v>2920041</v>
      </c>
      <c r="H15" s="1" t="s">
        <v>169</v>
      </c>
      <c r="I15" s="1" t="s">
        <v>170</v>
      </c>
    </row>
    <row r="16" spans="1:9" x14ac:dyDescent="0.15">
      <c r="A16" s="1" t="s">
        <v>118</v>
      </c>
      <c r="C16" s="1">
        <v>500</v>
      </c>
      <c r="E16" s="1" t="s">
        <v>213</v>
      </c>
      <c r="F16" s="1" t="s">
        <v>34</v>
      </c>
      <c r="G16" s="1">
        <v>1930997</v>
      </c>
      <c r="H16" s="1" t="s">
        <v>171</v>
      </c>
      <c r="I16" s="1" t="s">
        <v>172</v>
      </c>
    </row>
    <row r="17" spans="1:9" x14ac:dyDescent="0.15">
      <c r="C17" s="1">
        <v>1000</v>
      </c>
      <c r="E17" s="1" t="s">
        <v>214</v>
      </c>
      <c r="F17" s="1" t="s">
        <v>69</v>
      </c>
      <c r="G17" s="1">
        <v>1400011</v>
      </c>
      <c r="H17" s="1" t="s">
        <v>171</v>
      </c>
      <c r="I17" s="1" t="s">
        <v>173</v>
      </c>
    </row>
    <row r="18" spans="1:9" x14ac:dyDescent="0.15">
      <c r="E18" s="1" t="s">
        <v>215</v>
      </c>
      <c r="F18" s="1" t="s">
        <v>71</v>
      </c>
      <c r="G18" s="1">
        <v>1940215</v>
      </c>
      <c r="H18" s="1" t="s">
        <v>171</v>
      </c>
      <c r="I18" s="1" t="s">
        <v>174</v>
      </c>
    </row>
    <row r="19" spans="1:9" x14ac:dyDescent="0.15">
      <c r="E19" s="1" t="s">
        <v>216</v>
      </c>
      <c r="F19" s="1" t="s">
        <v>30</v>
      </c>
      <c r="G19" s="1">
        <v>9408532</v>
      </c>
      <c r="H19" s="1" t="s">
        <v>175</v>
      </c>
      <c r="I19" s="1" t="s">
        <v>176</v>
      </c>
    </row>
    <row r="20" spans="1:9" x14ac:dyDescent="0.15">
      <c r="E20" s="1" t="s">
        <v>217</v>
      </c>
      <c r="F20" s="1" t="s">
        <v>42</v>
      </c>
      <c r="G20" s="1">
        <v>9398630</v>
      </c>
      <c r="H20" s="1" t="s">
        <v>177</v>
      </c>
      <c r="I20" s="1" t="s">
        <v>178</v>
      </c>
    </row>
    <row r="21" spans="1:9" x14ac:dyDescent="0.15">
      <c r="E21" s="1" t="s">
        <v>218</v>
      </c>
      <c r="F21" s="1" t="s">
        <v>39</v>
      </c>
      <c r="G21" s="1">
        <v>9290342</v>
      </c>
      <c r="H21" s="1" t="s">
        <v>179</v>
      </c>
      <c r="I21" s="1" t="s">
        <v>180</v>
      </c>
    </row>
    <row r="22" spans="1:9" x14ac:dyDescent="0.15">
      <c r="E22" s="1" t="s">
        <v>219</v>
      </c>
      <c r="F22" s="1" t="s">
        <v>181</v>
      </c>
      <c r="G22" s="1">
        <v>9218601</v>
      </c>
      <c r="H22" s="1" t="s">
        <v>179</v>
      </c>
      <c r="I22" s="1" t="s">
        <v>182</v>
      </c>
    </row>
    <row r="23" spans="1:9" x14ac:dyDescent="0.15">
      <c r="A23" s="1" t="s">
        <v>111</v>
      </c>
      <c r="E23" s="1" t="s">
        <v>220</v>
      </c>
      <c r="F23" s="1" t="s">
        <v>40</v>
      </c>
      <c r="G23" s="1">
        <v>9168507</v>
      </c>
      <c r="H23" s="1" t="s">
        <v>183</v>
      </c>
      <c r="I23" s="1" t="s">
        <v>184</v>
      </c>
    </row>
    <row r="24" spans="1:9" x14ac:dyDescent="0.15">
      <c r="A24" s="1" t="s">
        <v>112</v>
      </c>
      <c r="E24" s="1" t="s">
        <v>221</v>
      </c>
      <c r="F24" s="1" t="s">
        <v>29</v>
      </c>
      <c r="G24" s="1">
        <v>3818550</v>
      </c>
      <c r="H24" s="1" t="s">
        <v>185</v>
      </c>
      <c r="I24" s="1" t="s">
        <v>186</v>
      </c>
    </row>
    <row r="25" spans="1:9" x14ac:dyDescent="0.15">
      <c r="A25" s="1" t="s">
        <v>113</v>
      </c>
      <c r="E25" s="1" t="s">
        <v>222</v>
      </c>
      <c r="F25" s="1" t="s">
        <v>35</v>
      </c>
      <c r="G25" s="1">
        <v>5010495</v>
      </c>
      <c r="H25" s="1" t="s">
        <v>187</v>
      </c>
      <c r="I25" s="1" t="s">
        <v>188</v>
      </c>
    </row>
    <row r="26" spans="1:9" x14ac:dyDescent="0.15">
      <c r="A26" s="1" t="s">
        <v>114</v>
      </c>
      <c r="E26" s="1" t="s">
        <v>223</v>
      </c>
      <c r="F26" s="1" t="s">
        <v>36</v>
      </c>
      <c r="G26" s="1">
        <v>4100022</v>
      </c>
      <c r="H26" s="1" t="s">
        <v>189</v>
      </c>
      <c r="I26" s="1" t="s">
        <v>190</v>
      </c>
    </row>
    <row r="27" spans="1:9" x14ac:dyDescent="0.15">
      <c r="A27" s="1" t="s">
        <v>117</v>
      </c>
      <c r="E27" s="1" t="s">
        <v>224</v>
      </c>
      <c r="F27" s="1" t="s">
        <v>37</v>
      </c>
      <c r="G27" s="1">
        <v>4710067</v>
      </c>
      <c r="H27" s="1" t="s">
        <v>191</v>
      </c>
      <c r="I27" s="1" t="s">
        <v>192</v>
      </c>
    </row>
    <row r="28" spans="1:9" x14ac:dyDescent="0.15">
      <c r="A28" s="1" t="s">
        <v>116</v>
      </c>
      <c r="E28" s="1" t="s">
        <v>225</v>
      </c>
      <c r="F28" s="1" t="s">
        <v>38</v>
      </c>
      <c r="G28" s="1">
        <v>5100294</v>
      </c>
      <c r="H28" s="1" t="s">
        <v>193</v>
      </c>
      <c r="I28" s="1" t="s">
        <v>194</v>
      </c>
    </row>
    <row r="29" spans="1:9" x14ac:dyDescent="0.15">
      <c r="E29" s="1" t="s">
        <v>226</v>
      </c>
      <c r="F29" s="1" t="s">
        <v>41</v>
      </c>
      <c r="G29" s="1">
        <v>5178501</v>
      </c>
      <c r="H29" s="1" t="s">
        <v>193</v>
      </c>
      <c r="I29" s="1" t="s">
        <v>195</v>
      </c>
    </row>
    <row r="30" spans="1:9" x14ac:dyDescent="0.15">
      <c r="E30" s="1" t="s">
        <v>227</v>
      </c>
      <c r="F30" s="1" t="s">
        <v>72</v>
      </c>
      <c r="G30" s="1">
        <v>5180459</v>
      </c>
      <c r="H30" s="1" t="s">
        <v>193</v>
      </c>
      <c r="I30" s="1" t="s">
        <v>196</v>
      </c>
    </row>
    <row r="31" spans="1:9" x14ac:dyDescent="0.15">
      <c r="E31" s="1" t="s">
        <v>228</v>
      </c>
      <c r="F31" s="1" t="s">
        <v>44</v>
      </c>
      <c r="G31" s="1">
        <v>6258511</v>
      </c>
      <c r="H31" s="1" t="s">
        <v>197</v>
      </c>
      <c r="I31" s="1" t="s">
        <v>198</v>
      </c>
    </row>
    <row r="32" spans="1:9" x14ac:dyDescent="0.15">
      <c r="E32" s="1" t="s">
        <v>279</v>
      </c>
      <c r="F32" s="1" t="s">
        <v>229</v>
      </c>
      <c r="G32" s="1">
        <v>5720017</v>
      </c>
      <c r="H32" s="1" t="s">
        <v>230</v>
      </c>
      <c r="I32" s="1" t="s">
        <v>231</v>
      </c>
    </row>
    <row r="33" spans="1:9" x14ac:dyDescent="0.15">
      <c r="A33" s="1" t="s">
        <v>119</v>
      </c>
      <c r="E33" s="1" t="s">
        <v>280</v>
      </c>
      <c r="F33" s="1" t="s">
        <v>43</v>
      </c>
      <c r="G33" s="1">
        <v>6748501</v>
      </c>
      <c r="H33" s="1" t="s">
        <v>232</v>
      </c>
      <c r="I33" s="1" t="s">
        <v>233</v>
      </c>
    </row>
    <row r="34" spans="1:9" x14ac:dyDescent="0.15">
      <c r="A34" s="1" t="s">
        <v>120</v>
      </c>
      <c r="E34" s="1" t="s">
        <v>281</v>
      </c>
      <c r="F34" s="1" t="s">
        <v>70</v>
      </c>
      <c r="G34" s="1">
        <v>6512102</v>
      </c>
      <c r="H34" s="1" t="s">
        <v>232</v>
      </c>
      <c r="I34" s="1" t="s">
        <v>234</v>
      </c>
    </row>
    <row r="35" spans="1:9" x14ac:dyDescent="0.15">
      <c r="E35" s="1" t="s">
        <v>282</v>
      </c>
      <c r="F35" s="1" t="s">
        <v>45</v>
      </c>
      <c r="G35" s="1">
        <v>6391080</v>
      </c>
      <c r="H35" s="1" t="s">
        <v>235</v>
      </c>
      <c r="I35" s="1" t="s">
        <v>236</v>
      </c>
    </row>
    <row r="36" spans="1:9" x14ac:dyDescent="0.15">
      <c r="E36" s="1" t="s">
        <v>283</v>
      </c>
      <c r="F36" s="1" t="s">
        <v>46</v>
      </c>
      <c r="G36" s="1">
        <v>6440023</v>
      </c>
      <c r="H36" s="1" t="s">
        <v>237</v>
      </c>
      <c r="I36" s="1" t="s">
        <v>238</v>
      </c>
    </row>
    <row r="37" spans="1:9" x14ac:dyDescent="0.15">
      <c r="E37" s="1" t="s">
        <v>284</v>
      </c>
      <c r="F37" s="1" t="s">
        <v>47</v>
      </c>
      <c r="G37" s="1">
        <v>6830854</v>
      </c>
      <c r="H37" s="1" t="s">
        <v>239</v>
      </c>
      <c r="I37" s="1" t="s">
        <v>240</v>
      </c>
    </row>
    <row r="38" spans="1:9" x14ac:dyDescent="0.15">
      <c r="E38" s="1" t="s">
        <v>285</v>
      </c>
      <c r="F38" s="1" t="s">
        <v>48</v>
      </c>
      <c r="G38" s="1">
        <v>6900865</v>
      </c>
      <c r="H38" s="1" t="s">
        <v>241</v>
      </c>
      <c r="I38" s="1" t="s">
        <v>242</v>
      </c>
    </row>
    <row r="39" spans="1:9" x14ac:dyDescent="0.15">
      <c r="E39" s="1" t="s">
        <v>286</v>
      </c>
      <c r="F39" s="1" t="s">
        <v>49</v>
      </c>
      <c r="G39" s="1">
        <v>7080824</v>
      </c>
      <c r="H39" s="1" t="s">
        <v>243</v>
      </c>
      <c r="I39" s="1" t="s">
        <v>244</v>
      </c>
    </row>
    <row r="40" spans="1:9" x14ac:dyDescent="0.15">
      <c r="E40" s="1" t="s">
        <v>287</v>
      </c>
      <c r="F40" s="1" t="s">
        <v>52</v>
      </c>
      <c r="G40" s="1">
        <v>7250231</v>
      </c>
      <c r="H40" s="1" t="s">
        <v>245</v>
      </c>
      <c r="I40" s="1" t="s">
        <v>246</v>
      </c>
    </row>
    <row r="41" spans="1:9" x14ac:dyDescent="0.15">
      <c r="E41" s="1" t="s">
        <v>288</v>
      </c>
      <c r="F41" s="1" t="s">
        <v>50</v>
      </c>
      <c r="G41" s="1">
        <v>7370004</v>
      </c>
      <c r="H41" s="1" t="s">
        <v>245</v>
      </c>
      <c r="I41" s="1" t="s">
        <v>247</v>
      </c>
    </row>
    <row r="42" spans="1:9" x14ac:dyDescent="0.15">
      <c r="E42" s="1" t="s">
        <v>289</v>
      </c>
      <c r="F42" s="1" t="s">
        <v>53</v>
      </c>
      <c r="G42" s="1">
        <v>7422193</v>
      </c>
      <c r="H42" s="1" t="s">
        <v>248</v>
      </c>
      <c r="I42" s="1" t="s">
        <v>249</v>
      </c>
    </row>
    <row r="43" spans="1:9" x14ac:dyDescent="0.15">
      <c r="E43" s="1" t="s">
        <v>290</v>
      </c>
      <c r="F43" s="1" t="s">
        <v>54</v>
      </c>
      <c r="G43" s="1">
        <v>7458585</v>
      </c>
      <c r="H43" s="1" t="s">
        <v>248</v>
      </c>
      <c r="I43" s="1" t="s">
        <v>250</v>
      </c>
    </row>
    <row r="44" spans="1:9" x14ac:dyDescent="0.15">
      <c r="E44" s="1" t="s">
        <v>291</v>
      </c>
      <c r="F44" s="1" t="s">
        <v>51</v>
      </c>
      <c r="G44" s="1">
        <v>7558555</v>
      </c>
      <c r="H44" s="1" t="s">
        <v>248</v>
      </c>
      <c r="I44" s="1" t="s">
        <v>251</v>
      </c>
    </row>
    <row r="45" spans="1:9" x14ac:dyDescent="0.15">
      <c r="E45" s="1" t="s">
        <v>292</v>
      </c>
      <c r="F45" s="1" t="s">
        <v>55</v>
      </c>
      <c r="G45" s="1">
        <v>7740017</v>
      </c>
      <c r="H45" s="1" t="s">
        <v>252</v>
      </c>
      <c r="I45" s="1" t="s">
        <v>253</v>
      </c>
    </row>
    <row r="46" spans="1:9" x14ac:dyDescent="0.15">
      <c r="E46" s="1" t="s">
        <v>293</v>
      </c>
      <c r="F46" s="1" t="s">
        <v>254</v>
      </c>
      <c r="G46" s="1">
        <v>7713310</v>
      </c>
      <c r="H46" s="1" t="s">
        <v>252</v>
      </c>
      <c r="I46" s="1" t="s">
        <v>255</v>
      </c>
    </row>
    <row r="47" spans="1:9" x14ac:dyDescent="0.15">
      <c r="E47" s="1" t="s">
        <v>294</v>
      </c>
      <c r="F47" s="1" t="s">
        <v>59</v>
      </c>
      <c r="G47" s="1">
        <v>7618058</v>
      </c>
      <c r="H47" s="1" t="s">
        <v>256</v>
      </c>
      <c r="I47" s="1" t="s">
        <v>257</v>
      </c>
    </row>
    <row r="48" spans="1:9" x14ac:dyDescent="0.15">
      <c r="E48" s="1" t="s">
        <v>295</v>
      </c>
      <c r="F48" s="1" t="s">
        <v>56</v>
      </c>
      <c r="G48" s="1">
        <v>7920805</v>
      </c>
      <c r="H48" s="1" t="s">
        <v>258</v>
      </c>
      <c r="I48" s="1" t="s">
        <v>259</v>
      </c>
    </row>
    <row r="49" spans="5:9" x14ac:dyDescent="0.15">
      <c r="E49" s="1" t="s">
        <v>296</v>
      </c>
      <c r="F49" s="1" t="s">
        <v>58</v>
      </c>
      <c r="G49" s="1">
        <v>7942593</v>
      </c>
      <c r="H49" s="1" t="s">
        <v>258</v>
      </c>
      <c r="I49" s="1" t="s">
        <v>260</v>
      </c>
    </row>
    <row r="50" spans="5:9" x14ac:dyDescent="0.15">
      <c r="E50" s="1" t="s">
        <v>297</v>
      </c>
      <c r="F50" s="1" t="s">
        <v>57</v>
      </c>
      <c r="G50" s="1">
        <v>7838508</v>
      </c>
      <c r="H50" s="1" t="s">
        <v>261</v>
      </c>
      <c r="I50" s="1" t="s">
        <v>262</v>
      </c>
    </row>
    <row r="51" spans="5:9" x14ac:dyDescent="0.15">
      <c r="E51" s="1" t="s">
        <v>298</v>
      </c>
      <c r="F51" s="1" t="s">
        <v>65</v>
      </c>
      <c r="G51" s="1">
        <v>8020985</v>
      </c>
      <c r="H51" s="1" t="s">
        <v>263</v>
      </c>
      <c r="I51" s="1" t="s">
        <v>264</v>
      </c>
    </row>
    <row r="52" spans="5:9" x14ac:dyDescent="0.15">
      <c r="E52" s="1" t="s">
        <v>299</v>
      </c>
      <c r="F52" s="1" t="s">
        <v>64</v>
      </c>
      <c r="G52" s="1">
        <v>8308555</v>
      </c>
      <c r="H52" s="1" t="s">
        <v>263</v>
      </c>
      <c r="I52" s="1" t="s">
        <v>265</v>
      </c>
    </row>
    <row r="53" spans="5:9" x14ac:dyDescent="0.15">
      <c r="E53" s="1" t="s">
        <v>300</v>
      </c>
      <c r="F53" s="1" t="s">
        <v>61</v>
      </c>
      <c r="G53" s="1">
        <v>8368585</v>
      </c>
      <c r="H53" s="1" t="s">
        <v>263</v>
      </c>
      <c r="I53" s="1" t="s">
        <v>266</v>
      </c>
    </row>
    <row r="54" spans="5:9" x14ac:dyDescent="0.15">
      <c r="E54" s="1" t="s">
        <v>301</v>
      </c>
      <c r="F54" s="1" t="s">
        <v>60</v>
      </c>
      <c r="G54" s="1">
        <v>8571193</v>
      </c>
      <c r="H54" s="1" t="s">
        <v>267</v>
      </c>
      <c r="I54" s="1" t="s">
        <v>268</v>
      </c>
    </row>
    <row r="55" spans="5:9" x14ac:dyDescent="0.15">
      <c r="E55" s="1" t="s">
        <v>302</v>
      </c>
      <c r="F55" s="1" t="s">
        <v>68</v>
      </c>
      <c r="G55" s="1">
        <v>8660074</v>
      </c>
      <c r="H55" s="1" t="s">
        <v>269</v>
      </c>
      <c r="I55" s="1" t="s">
        <v>270</v>
      </c>
    </row>
    <row r="56" spans="5:9" x14ac:dyDescent="0.15">
      <c r="E56" s="1" t="s">
        <v>303</v>
      </c>
      <c r="F56" s="1" t="s">
        <v>62</v>
      </c>
      <c r="G56" s="1">
        <v>8700152</v>
      </c>
      <c r="H56" s="1" t="s">
        <v>271</v>
      </c>
      <c r="I56" s="1" t="s">
        <v>272</v>
      </c>
    </row>
    <row r="57" spans="5:9" x14ac:dyDescent="0.15">
      <c r="E57" s="1" t="s">
        <v>304</v>
      </c>
      <c r="F57" s="1" t="s">
        <v>66</v>
      </c>
      <c r="G57" s="1">
        <v>8858567</v>
      </c>
      <c r="H57" s="1" t="s">
        <v>273</v>
      </c>
      <c r="I57" s="1" t="s">
        <v>274</v>
      </c>
    </row>
    <row r="58" spans="5:9" x14ac:dyDescent="0.15">
      <c r="E58" s="1" t="s">
        <v>305</v>
      </c>
      <c r="F58" s="1" t="s">
        <v>63</v>
      </c>
      <c r="G58" s="1">
        <v>8995193</v>
      </c>
      <c r="H58" s="1" t="s">
        <v>275</v>
      </c>
      <c r="I58" s="1" t="s">
        <v>276</v>
      </c>
    </row>
    <row r="59" spans="5:9" x14ac:dyDescent="0.15">
      <c r="E59" s="1" t="s">
        <v>306</v>
      </c>
      <c r="F59" s="1" t="s">
        <v>67</v>
      </c>
      <c r="G59" s="1">
        <v>9052192</v>
      </c>
      <c r="H59" s="1" t="s">
        <v>277</v>
      </c>
      <c r="I59" s="1" t="s">
        <v>278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計画書</vt:lpstr>
      <vt:lpstr>Sheet2</vt:lpstr>
      <vt:lpstr>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2017-01-29T15:57:27Z</cp:lastPrinted>
  <dcterms:created xsi:type="dcterms:W3CDTF">2006-09-16T00:00:00Z</dcterms:created>
  <dcterms:modified xsi:type="dcterms:W3CDTF">2026-04-16T01:09:58Z</dcterms:modified>
</cp:coreProperties>
</file>